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HPX TOOL" sheetId="1" r:id="rId1"/>
    <sheet name="PMAS 3&quot; PROTUBE" sheetId="2" r:id="rId2"/>
    <sheet name="PMAS 3.5&quot; PROTUBE" sheetId="3" r:id="rId3"/>
  </sheets>
  <definedNames>
    <definedName name="_05gt_test" localSheetId="0">'HPX TOOL'!$B$1:$B$40</definedName>
    <definedName name="_05gt_test" localSheetId="1">'PMAS 3" PROTUBE'!$B$1:$B$40</definedName>
    <definedName name="_05gt_test" localSheetId="2">'PMAS 3.5" PROTUBE'!$B$1:$B$40</definedName>
  </definedNames>
  <calcPr fullCalcOnLoad="1"/>
</workbook>
</file>

<file path=xl/sharedStrings.xml><?xml version="1.0" encoding="utf-8"?>
<sst xmlns="http://schemas.openxmlformats.org/spreadsheetml/2006/main" count="122" uniqueCount="34">
  <si>
    <t>VOLTS</t>
  </si>
  <si>
    <t>Tube size</t>
  </si>
  <si>
    <t>Calculated Tube Area</t>
  </si>
  <si>
    <t>Tube Area</t>
  </si>
  <si>
    <t>Volts</t>
  </si>
  <si>
    <t>Flow KG/HR</t>
  </si>
  <si>
    <t>FLOW LBS/MIN</t>
  </si>
  <si>
    <t>FLOW KG/HR</t>
  </si>
  <si>
    <t>FLOW G/SEC</t>
  </si>
  <si>
    <t>A/D counts</t>
  </si>
  <si>
    <t>HORSEPOWER MULTIPLIER</t>
  </si>
  <si>
    <t>TRANSFER FUNCTION GENERATOR</t>
  </si>
  <si>
    <t>This sheet will generate the transfer function needed to work with our</t>
  </si>
  <si>
    <t>sensor and your tuning software.</t>
  </si>
  <si>
    <t>Enter the TUBE SIZE the MAF will be installed in (or the total area of your tube) in the yellow box.  Hit Enter.</t>
  </si>
  <si>
    <t>EST. MAX RWHP</t>
  </si>
  <si>
    <t>Use this function to adjust the desired usable</t>
  </si>
  <si>
    <t>range of the sensor.</t>
  </si>
  <si>
    <t>Edit values in Yellow boxes.</t>
  </si>
  <si>
    <t>mm</t>
  </si>
  <si>
    <t>inch</t>
  </si>
  <si>
    <t>EST. MAX FWHP</t>
  </si>
  <si>
    <t>Values are updated in the EST. MAX FWHP box.</t>
  </si>
  <si>
    <t xml:space="preserve">DO NOT USE VALUE GREATER </t>
  </si>
  <si>
    <t>THAN 1</t>
  </si>
  <si>
    <t>SCALED VOLTS</t>
  </si>
  <si>
    <t>Scaled volts</t>
  </si>
  <si>
    <t>10 BIT A/D counts</t>
  </si>
  <si>
    <t>FLOW LB/MIN</t>
  </si>
  <si>
    <t>256 VALUES</t>
  </si>
  <si>
    <t>If any negative flow values appear enter 0 for a value in tuning software.</t>
  </si>
  <si>
    <t>512 VALUES</t>
  </si>
  <si>
    <r>
      <t xml:space="preserve">PMAS </t>
    </r>
    <r>
      <rPr>
        <b/>
        <i/>
        <sz val="24"/>
        <color indexed="10"/>
        <rFont val="Georgia"/>
        <family val="1"/>
      </rPr>
      <t>HPX-E</t>
    </r>
  </si>
  <si>
    <t>PMAS HPX-E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</si>
</sst>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Georgia"/>
      <family val="1"/>
    </font>
    <font>
      <b/>
      <sz val="24"/>
      <name val="Georgia"/>
      <family val="1"/>
    </font>
    <font>
      <b/>
      <sz val="12"/>
      <name val="Georgia"/>
      <family val="1"/>
    </font>
    <font>
      <b/>
      <i/>
      <sz val="24"/>
      <color indexed="10"/>
      <name val="Georgia"/>
      <family val="1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eorg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eorgia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5" fillId="0" borderId="10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2" fontId="0" fillId="33" borderId="10" xfId="0" applyNumberFormat="1" applyFill="1" applyBorder="1" applyAlignment="1" applyProtection="1">
      <alignment/>
      <protection hidden="1" locked="0"/>
    </xf>
    <xf numFmtId="165" fontId="5" fillId="0" borderId="10" xfId="0" applyNumberFormat="1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165" fontId="5" fillId="3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70" fontId="5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5" fillId="35" borderId="10" xfId="0" applyNumberFormat="1" applyFont="1" applyFill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164" fontId="5" fillId="34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165" fontId="5" fillId="34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70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hidden="1" locked="0"/>
    </xf>
    <xf numFmtId="165" fontId="5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locked="0"/>
    </xf>
    <xf numFmtId="164" fontId="0" fillId="35" borderId="0" xfId="0" applyNumberFormat="1" applyFill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hidden="1"/>
    </xf>
    <xf numFmtId="164" fontId="5" fillId="35" borderId="0" xfId="0" applyNumberFormat="1" applyFont="1" applyFill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75"/>
          <c:y val="0.13275"/>
          <c:w val="0.878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v>FLOW KG/HR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'HPX TOOL'!$F$11:$F$40</c:f>
              <c:numCache/>
            </c:numRef>
          </c:xVal>
          <c:yVal>
            <c:numRef>
              <c:f>'HPX TOOL'!$B$11:$B$40</c:f>
              <c:numCache/>
            </c:numRef>
          </c:yVal>
          <c:smooth val="1"/>
        </c:ser>
        <c:axId val="22700841"/>
        <c:axId val="2980978"/>
      </c:scatterChart>
      <c:val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 val="autoZero"/>
        <c:crossBetween val="midCat"/>
        <c:dispUnits/>
      </c:valAx>
      <c:valAx>
        <c:axId val="298097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52975"/>
          <c:w val="0.093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76200</xdr:rowOff>
    </xdr:from>
    <xdr:to>
      <xdr:col>13</xdr:col>
      <xdr:colOff>571500</xdr:colOff>
      <xdr:row>64</xdr:row>
      <xdr:rowOff>142875</xdr:rowOff>
    </xdr:to>
    <xdr:graphicFrame>
      <xdr:nvGraphicFramePr>
        <xdr:cNvPr id="1" name="Chart 2"/>
        <xdr:cNvGraphicFramePr/>
      </xdr:nvGraphicFramePr>
      <xdr:xfrm>
        <a:off x="0" y="8467725"/>
        <a:ext cx="11391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8515625" style="35" customWidth="1"/>
    <col min="2" max="2" width="21.00390625" style="0" customWidth="1"/>
    <col min="3" max="3" width="18.7109375" style="0" customWidth="1"/>
    <col min="4" max="4" width="2.7109375" style="0" customWidth="1"/>
    <col min="5" max="5" width="3.8515625" style="0" customWidth="1"/>
    <col min="6" max="6" width="14.7109375" style="0" customWidth="1"/>
    <col min="7" max="7" width="15.140625" style="0" customWidth="1"/>
    <col min="8" max="8" width="15.28125" style="0" customWidth="1"/>
    <col min="9" max="9" width="7.140625" style="0" customWidth="1"/>
    <col min="10" max="11" width="11.57421875" style="0" customWidth="1"/>
    <col min="12" max="12" width="14.8515625" style="0" customWidth="1"/>
    <col min="13" max="13" width="13.8515625" style="0" customWidth="1"/>
    <col min="14" max="14" width="15.421875" style="0" customWidth="1"/>
  </cols>
  <sheetData>
    <row r="1" spans="1:15" s="9" customFormat="1" ht="30">
      <c r="A1" s="33"/>
      <c r="B1" s="8"/>
      <c r="C1" s="8"/>
      <c r="D1" s="16"/>
      <c r="E1" s="17"/>
      <c r="F1" s="16"/>
      <c r="G1" s="18" t="s">
        <v>32</v>
      </c>
      <c r="H1" s="16"/>
      <c r="I1" s="16"/>
      <c r="J1" s="16"/>
      <c r="K1" s="16"/>
      <c r="L1" s="16"/>
      <c r="M1" s="16"/>
      <c r="N1" s="16"/>
      <c r="O1" s="16"/>
    </row>
    <row r="2" spans="1:15" s="9" customFormat="1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  <c r="O2" s="16"/>
    </row>
    <row r="3" spans="1:15" s="10" customFormat="1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0" customFormat="1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0" customFormat="1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0" customFormat="1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8">
      <c r="B7" s="4"/>
      <c r="C7" s="4"/>
      <c r="D7" s="4"/>
      <c r="E7" s="4"/>
      <c r="F7" s="7" t="s">
        <v>1</v>
      </c>
      <c r="G7" s="7" t="s">
        <v>2</v>
      </c>
      <c r="H7" s="7"/>
      <c r="I7" s="7"/>
      <c r="J7" s="7" t="s">
        <v>3</v>
      </c>
      <c r="K7" s="7"/>
      <c r="L7" s="4"/>
      <c r="M7" s="4"/>
      <c r="N7" s="4"/>
      <c r="O7" s="4"/>
    </row>
    <row r="8" spans="2:15" ht="12.75">
      <c r="B8" s="4"/>
      <c r="C8" s="4"/>
      <c r="D8" s="4"/>
      <c r="E8" s="4"/>
      <c r="F8" s="21">
        <v>2.8</v>
      </c>
      <c r="G8" s="22">
        <f>F8/0.03937</f>
        <v>71.12014224028447</v>
      </c>
      <c r="H8" s="5">
        <f>3.14159265*(F8/2)^2</f>
        <v>6.157521593999999</v>
      </c>
      <c r="I8" s="4"/>
      <c r="J8" s="23">
        <v>6.158</v>
      </c>
      <c r="K8" s="24">
        <f>J8/0.03937</f>
        <v>156.41351282702564</v>
      </c>
      <c r="L8" s="4"/>
      <c r="M8" s="4"/>
      <c r="N8" s="4"/>
      <c r="O8" s="4"/>
    </row>
    <row r="9" spans="2:15" ht="12.75"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25" t="s">
        <v>20</v>
      </c>
      <c r="K9" s="25" t="s">
        <v>19</v>
      </c>
      <c r="L9" s="4"/>
      <c r="M9" s="4"/>
      <c r="N9" s="4"/>
      <c r="O9" s="4"/>
    </row>
    <row r="10" spans="1:15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6" t="s">
        <v>4</v>
      </c>
      <c r="K10" s="6" t="s">
        <v>9</v>
      </c>
      <c r="L10" s="6" t="s">
        <v>5</v>
      </c>
      <c r="M10" s="6" t="s">
        <v>8</v>
      </c>
      <c r="N10" s="11" t="s">
        <v>6</v>
      </c>
      <c r="O10" s="4"/>
    </row>
    <row r="11" spans="1:15" ht="12.75">
      <c r="A11" s="36">
        <v>0.38</v>
      </c>
      <c r="B11" s="5">
        <f>A11*C43</f>
        <v>0.38</v>
      </c>
      <c r="C11" s="13"/>
      <c r="D11" s="2">
        <f>(-9.475184+59.921788*B11-135.60886*B11^2+166.77782*B11^3-111.50394*B11^4+44.218751*B11^5-10.131798*B11^6+1.2482716*B11^7-0.065666262*B11^8+0.00029343852*B11^9)*1.33</f>
        <v>1.1449455732225644</v>
      </c>
      <c r="E11" s="3"/>
      <c r="F11" s="12">
        <f>(D11*$H$8)*0.91</f>
        <v>6.41552465287611</v>
      </c>
      <c r="G11" s="5">
        <f>F11*0.277777778</f>
        <v>1.782090182780147</v>
      </c>
      <c r="H11" s="28">
        <f>F11/27.215</f>
        <v>0.23573487609318794</v>
      </c>
      <c r="I11" s="4"/>
      <c r="J11" s="5">
        <f>B11</f>
        <v>0.38</v>
      </c>
      <c r="K11" s="13">
        <f>J11/5*1024</f>
        <v>77.824</v>
      </c>
      <c r="L11" s="5">
        <f>(D11*$J$8)*0.91</f>
        <v>6.416023104313143</v>
      </c>
      <c r="M11" s="5">
        <f>L11*0.277777778</f>
        <v>1.7822286415127668</v>
      </c>
      <c r="N11" s="28">
        <f>L11/27.215</f>
        <v>0.23575319141330675</v>
      </c>
      <c r="O11" s="4"/>
    </row>
    <row r="12" spans="1:15" ht="12.75">
      <c r="A12" s="36">
        <v>0.4</v>
      </c>
      <c r="B12" s="5">
        <f>A12*C43</f>
        <v>0.4</v>
      </c>
      <c r="C12" s="13">
        <f aca="true" t="shared" si="0" ref="C12:C40">B12/5*1024</f>
        <v>81.92</v>
      </c>
      <c r="D12" s="2">
        <f aca="true" t="shared" si="1" ref="D12:D40">(-9.475184+59.921788*B12-135.60886*B12^2+166.77782*B12^3-111.50394*B12^4+44.218751*B12^5-10.131798*B12^6+1.2482716*B12^7-0.065666262*B12^8+0.00029343852*B12^9)*1.33</f>
        <v>1.3681651369651544</v>
      </c>
      <c r="E12" s="3"/>
      <c r="F12" s="12">
        <f aca="true" t="shared" si="2" ref="F12:F40">(D12*$H$8)*0.91</f>
        <v>7.666300801269025</v>
      </c>
      <c r="G12" s="5">
        <f aca="true" t="shared" si="3" ref="G12:G40">F12*0.277777778</f>
        <v>2.129528002056129</v>
      </c>
      <c r="H12" s="28">
        <f aca="true" t="shared" si="4" ref="H12:H39">F12/27.215</f>
        <v>0.2816939482369658</v>
      </c>
      <c r="I12" s="4"/>
      <c r="J12" s="5">
        <f aca="true" t="shared" si="5" ref="J12:J40">B12</f>
        <v>0.4</v>
      </c>
      <c r="K12" s="13">
        <f aca="true" t="shared" si="6" ref="K12:K40">J12/5*1024</f>
        <v>81.92</v>
      </c>
      <c r="L12" s="5">
        <f aca="true" t="shared" si="7" ref="L12:L40">(D12*$J$8)*0.91</f>
        <v>7.666896431222593</v>
      </c>
      <c r="M12" s="5">
        <f aca="true" t="shared" si="8" ref="M12:M40">L12*0.277777778</f>
        <v>2.1296934548211417</v>
      </c>
      <c r="N12" s="28">
        <f aca="true" t="shared" si="9" ref="N12:N40">L12/27.215</f>
        <v>0.28171583432748826</v>
      </c>
      <c r="O12" s="4"/>
    </row>
    <row r="13" spans="1:15" ht="12.75">
      <c r="A13" s="36">
        <v>0.44</v>
      </c>
      <c r="B13" s="5">
        <f>A13*C43</f>
        <v>0.44</v>
      </c>
      <c r="C13" s="13">
        <f t="shared" si="0"/>
        <v>90.112</v>
      </c>
      <c r="D13" s="2">
        <f t="shared" si="1"/>
        <v>1.7604775786204505</v>
      </c>
      <c r="E13" s="3"/>
      <c r="F13" s="12">
        <f t="shared" si="2"/>
        <v>9.864562622558513</v>
      </c>
      <c r="G13" s="5">
        <f t="shared" si="3"/>
        <v>2.740156286236156</v>
      </c>
      <c r="H13" s="28">
        <f t="shared" si="4"/>
        <v>0.3624678531162415</v>
      </c>
      <c r="I13" s="4"/>
      <c r="J13" s="5">
        <f t="shared" si="5"/>
        <v>0.44</v>
      </c>
      <c r="K13" s="13">
        <f t="shared" si="6"/>
        <v>90.112</v>
      </c>
      <c r="L13" s="5">
        <f t="shared" si="7"/>
        <v>9.865329045521708</v>
      </c>
      <c r="M13" s="5">
        <f t="shared" si="8"/>
        <v>2.7403691815038806</v>
      </c>
      <c r="N13" s="28">
        <f t="shared" si="9"/>
        <v>0.3624960149006691</v>
      </c>
      <c r="O13" s="4"/>
    </row>
    <row r="14" spans="1:15" ht="12.75">
      <c r="A14" s="36">
        <v>0.5</v>
      </c>
      <c r="B14" s="5">
        <f>A14*C43</f>
        <v>0.5</v>
      </c>
      <c r="C14" s="13">
        <f t="shared" si="0"/>
        <v>102.4</v>
      </c>
      <c r="D14" s="2">
        <f t="shared" si="1"/>
        <v>2.254016251344356</v>
      </c>
      <c r="E14" s="3"/>
      <c r="F14" s="12">
        <f t="shared" si="2"/>
        <v>12.63002990420062</v>
      </c>
      <c r="G14" s="5">
        <f t="shared" si="3"/>
        <v>3.508341642862401</v>
      </c>
      <c r="H14" s="28">
        <f t="shared" si="4"/>
        <v>0.46408340636416023</v>
      </c>
      <c r="I14" s="4"/>
      <c r="J14" s="5">
        <f t="shared" si="5"/>
        <v>0.5</v>
      </c>
      <c r="K14" s="13">
        <f t="shared" si="6"/>
        <v>102.4</v>
      </c>
      <c r="L14" s="5">
        <f t="shared" si="7"/>
        <v>12.631011188958476</v>
      </c>
      <c r="M14" s="5">
        <f t="shared" si="8"/>
        <v>3.5086142219620235</v>
      </c>
      <c r="N14" s="28">
        <f t="shared" si="9"/>
        <v>0.4641194631254263</v>
      </c>
      <c r="O14" s="4"/>
    </row>
    <row r="15" spans="1:15" ht="12.75">
      <c r="A15" s="36">
        <v>0.6</v>
      </c>
      <c r="B15" s="5">
        <f>A15*C43</f>
        <v>0.6</v>
      </c>
      <c r="C15" s="13">
        <f t="shared" si="0"/>
        <v>122.88</v>
      </c>
      <c r="D15" s="2">
        <f t="shared" si="1"/>
        <v>2.967738376905497</v>
      </c>
      <c r="E15" s="3"/>
      <c r="F15" s="12">
        <f t="shared" si="2"/>
        <v>16.629260958435676</v>
      </c>
      <c r="G15" s="5">
        <f t="shared" si="3"/>
        <v>4.619239158816412</v>
      </c>
      <c r="H15" s="28">
        <f t="shared" si="4"/>
        <v>0.6110329214931353</v>
      </c>
      <c r="I15" s="4"/>
      <c r="J15" s="5">
        <f t="shared" si="5"/>
        <v>0.6</v>
      </c>
      <c r="K15" s="13">
        <f t="shared" si="6"/>
        <v>122.88</v>
      </c>
      <c r="L15" s="5">
        <f t="shared" si="7"/>
        <v>16.630552961735486</v>
      </c>
      <c r="M15" s="5">
        <f t="shared" si="8"/>
        <v>4.619598048622202</v>
      </c>
      <c r="N15" s="28">
        <f t="shared" si="9"/>
        <v>0.6110803954339697</v>
      </c>
      <c r="O15" s="4"/>
    </row>
    <row r="16" spans="1:15" ht="12.75">
      <c r="A16" s="36">
        <v>0.7</v>
      </c>
      <c r="B16" s="5">
        <f>A16*C43</f>
        <v>0.7</v>
      </c>
      <c r="C16" s="13">
        <f t="shared" si="0"/>
        <v>143.35999999999999</v>
      </c>
      <c r="D16" s="2">
        <f t="shared" si="1"/>
        <v>3.7150875229953098</v>
      </c>
      <c r="E16" s="3"/>
      <c r="F16" s="12">
        <f t="shared" si="2"/>
        <v>20.81691579826367</v>
      </c>
      <c r="G16" s="5">
        <f t="shared" si="3"/>
        <v>5.782476615254778</v>
      </c>
      <c r="H16" s="28">
        <f t="shared" si="4"/>
        <v>0.7649059635592015</v>
      </c>
      <c r="I16" s="4"/>
      <c r="J16" s="5">
        <f t="shared" si="5"/>
        <v>0.7</v>
      </c>
      <c r="K16" s="13">
        <f t="shared" si="6"/>
        <v>143.35999999999999</v>
      </c>
      <c r="L16" s="5">
        <f t="shared" si="7"/>
        <v>20.81853315961066</v>
      </c>
      <c r="M16" s="5">
        <f t="shared" si="8"/>
        <v>5.7829258822959675</v>
      </c>
      <c r="N16" s="28">
        <f t="shared" si="9"/>
        <v>0.764965392600061</v>
      </c>
      <c r="O16" s="4"/>
    </row>
    <row r="17" spans="1:15" ht="12.75">
      <c r="A17" s="36">
        <v>0.8</v>
      </c>
      <c r="B17" s="5">
        <f>A17*C43</f>
        <v>0.8</v>
      </c>
      <c r="C17" s="13">
        <f t="shared" si="0"/>
        <v>163.84</v>
      </c>
      <c r="D17" s="2">
        <f t="shared" si="1"/>
        <v>4.622042907300375</v>
      </c>
      <c r="E17" s="3"/>
      <c r="F17" s="12">
        <f t="shared" si="2"/>
        <v>25.898899399187904</v>
      </c>
      <c r="G17" s="5">
        <f t="shared" si="3"/>
        <v>7.19413872775195</v>
      </c>
      <c r="H17" s="28">
        <f t="shared" si="4"/>
        <v>0.9516406172767924</v>
      </c>
      <c r="I17" s="4"/>
      <c r="J17" s="5">
        <f t="shared" si="5"/>
        <v>0.8</v>
      </c>
      <c r="K17" s="13">
        <f t="shared" si="6"/>
        <v>163.84</v>
      </c>
      <c r="L17" s="5">
        <f t="shared" si="7"/>
        <v>25.900911603071698</v>
      </c>
      <c r="M17" s="5">
        <f t="shared" si="8"/>
        <v>7.194697673275674</v>
      </c>
      <c r="N17" s="28">
        <f t="shared" si="9"/>
        <v>0.9517145545865037</v>
      </c>
      <c r="O17" s="4"/>
    </row>
    <row r="18" spans="1:15" ht="12.75">
      <c r="A18" s="36">
        <v>0.9</v>
      </c>
      <c r="B18" s="5">
        <f>A18*C43</f>
        <v>0.9</v>
      </c>
      <c r="C18" s="13">
        <f t="shared" si="0"/>
        <v>184.32</v>
      </c>
      <c r="D18" s="2">
        <f t="shared" si="1"/>
        <v>5.7585179059102005</v>
      </c>
      <c r="E18" s="3"/>
      <c r="F18" s="12">
        <f t="shared" si="2"/>
        <v>32.26696050312073</v>
      </c>
      <c r="G18" s="5">
        <f t="shared" si="3"/>
        <v>8.963044591370638</v>
      </c>
      <c r="H18" s="28">
        <f t="shared" si="4"/>
        <v>1.1856314717295877</v>
      </c>
      <c r="I18" s="4"/>
      <c r="J18" s="5">
        <f t="shared" si="5"/>
        <v>0.9</v>
      </c>
      <c r="K18" s="13">
        <f t="shared" si="6"/>
        <v>184.32</v>
      </c>
      <c r="L18" s="5">
        <f t="shared" si="7"/>
        <v>32.26946747078147</v>
      </c>
      <c r="M18" s="5">
        <f t="shared" si="8"/>
        <v>8.963740971276955</v>
      </c>
      <c r="N18" s="28">
        <f t="shared" si="9"/>
        <v>1.1857235888584043</v>
      </c>
      <c r="O18" s="4"/>
    </row>
    <row r="19" spans="1:15" ht="12.75">
      <c r="A19" s="36">
        <v>1</v>
      </c>
      <c r="B19" s="5">
        <f>A19*C43</f>
        <v>1</v>
      </c>
      <c r="C19" s="13">
        <f t="shared" si="0"/>
        <v>204.8</v>
      </c>
      <c r="D19" s="2">
        <f t="shared" si="1"/>
        <v>7.157362782771606</v>
      </c>
      <c r="E19" s="3"/>
      <c r="F19" s="12">
        <f t="shared" si="2"/>
        <v>40.10517046081736</v>
      </c>
      <c r="G19" s="5">
        <f t="shared" si="3"/>
        <v>11.140325136917083</v>
      </c>
      <c r="H19" s="28">
        <f t="shared" si="4"/>
        <v>1.473642126063471</v>
      </c>
      <c r="I19" s="4"/>
      <c r="J19" s="5">
        <f t="shared" si="5"/>
        <v>1</v>
      </c>
      <c r="K19" s="13">
        <f t="shared" si="6"/>
        <v>204.8</v>
      </c>
      <c r="L19" s="5">
        <f t="shared" si="7"/>
        <v>40.108286414839874</v>
      </c>
      <c r="M19" s="5">
        <f t="shared" si="8"/>
        <v>11.141190679701806</v>
      </c>
      <c r="N19" s="28">
        <f t="shared" si="9"/>
        <v>1.473756620056582</v>
      </c>
      <c r="O19" s="4"/>
    </row>
    <row r="20" spans="1:15" ht="12.75">
      <c r="A20" s="36">
        <v>1.1</v>
      </c>
      <c r="B20" s="5">
        <f>A20*C43</f>
        <v>1.1</v>
      </c>
      <c r="C20" s="13">
        <f t="shared" si="0"/>
        <v>225.28000000000003</v>
      </c>
      <c r="D20" s="2">
        <f t="shared" si="1"/>
        <v>8.829235859935933</v>
      </c>
      <c r="E20" s="3"/>
      <c r="F20" s="12">
        <f t="shared" si="2"/>
        <v>49.473251524127946</v>
      </c>
      <c r="G20" s="5">
        <f t="shared" si="3"/>
        <v>13.742569878807373</v>
      </c>
      <c r="H20" s="28">
        <f t="shared" si="4"/>
        <v>1.8178670411217324</v>
      </c>
      <c r="I20" s="4"/>
      <c r="J20" s="5">
        <f t="shared" si="5"/>
        <v>1.1</v>
      </c>
      <c r="K20" s="13">
        <f t="shared" si="6"/>
        <v>225.28000000000003</v>
      </c>
      <c r="L20" s="5">
        <f t="shared" si="7"/>
        <v>49.47709532719178</v>
      </c>
      <c r="M20" s="5">
        <f t="shared" si="8"/>
        <v>13.743637601881515</v>
      </c>
      <c r="N20" s="28">
        <f t="shared" si="9"/>
        <v>1.8180082795220203</v>
      </c>
      <c r="O20" s="4"/>
    </row>
    <row r="21" spans="1:15" ht="12.75">
      <c r="A21" s="36">
        <v>1.2</v>
      </c>
      <c r="B21" s="5">
        <f>A21*C43</f>
        <v>1.2</v>
      </c>
      <c r="C21" s="13">
        <f t="shared" si="0"/>
        <v>245.76</v>
      </c>
      <c r="D21" s="2">
        <f t="shared" si="1"/>
        <v>10.773885709052362</v>
      </c>
      <c r="E21" s="3"/>
      <c r="F21" s="12">
        <f t="shared" si="2"/>
        <v>60.3697948533479</v>
      </c>
      <c r="G21" s="5">
        <f t="shared" si="3"/>
        <v>16.76938747267881</v>
      </c>
      <c r="H21" s="28">
        <f t="shared" si="4"/>
        <v>2.218254449874992</v>
      </c>
      <c r="I21" s="4"/>
      <c r="J21" s="5">
        <f t="shared" si="5"/>
        <v>1.2</v>
      </c>
      <c r="K21" s="13">
        <f t="shared" si="6"/>
        <v>245.76</v>
      </c>
      <c r="L21" s="5">
        <f t="shared" si="7"/>
        <v>60.37448525867345</v>
      </c>
      <c r="M21" s="5">
        <f t="shared" si="8"/>
        <v>16.770690363048065</v>
      </c>
      <c r="N21" s="28">
        <f t="shared" si="9"/>
        <v>2.2184267962033237</v>
      </c>
      <c r="O21" s="4"/>
    </row>
    <row r="22" spans="1:15" ht="12.75">
      <c r="A22" s="36">
        <v>1.3</v>
      </c>
      <c r="B22" s="5">
        <f>A22*C43</f>
        <v>1.3</v>
      </c>
      <c r="C22" s="13">
        <f t="shared" si="0"/>
        <v>266.24</v>
      </c>
      <c r="D22" s="2">
        <f t="shared" si="1"/>
        <v>12.988353005235345</v>
      </c>
      <c r="E22" s="3"/>
      <c r="F22" s="12">
        <f t="shared" si="2"/>
        <v>72.7782183312106</v>
      </c>
      <c r="G22" s="5">
        <f t="shared" si="3"/>
        <v>20.216171774842547</v>
      </c>
      <c r="H22" s="28">
        <f t="shared" si="4"/>
        <v>2.674195051670424</v>
      </c>
      <c r="I22" s="4"/>
      <c r="J22" s="5">
        <f t="shared" si="5"/>
        <v>1.3</v>
      </c>
      <c r="K22" s="13">
        <f t="shared" si="6"/>
        <v>266.24</v>
      </c>
      <c r="L22" s="5">
        <f t="shared" si="7"/>
        <v>72.78387280367772</v>
      </c>
      <c r="M22" s="5">
        <f t="shared" si="8"/>
        <v>20.217742461640228</v>
      </c>
      <c r="N22" s="28">
        <f t="shared" si="9"/>
        <v>2.6744028221083127</v>
      </c>
      <c r="O22" s="4"/>
    </row>
    <row r="23" spans="1:15" ht="12.75">
      <c r="A23" s="36">
        <v>1.4</v>
      </c>
      <c r="B23" s="5">
        <f>A23*C43</f>
        <v>1.4</v>
      </c>
      <c r="C23" s="13">
        <f t="shared" si="0"/>
        <v>286.71999999999997</v>
      </c>
      <c r="D23" s="2">
        <f t="shared" si="1"/>
        <v>15.472566886729101</v>
      </c>
      <c r="E23" s="3"/>
      <c r="F23" s="12">
        <f t="shared" si="2"/>
        <v>86.69812489487585</v>
      </c>
      <c r="G23" s="5">
        <f t="shared" si="3"/>
        <v>24.082812490065095</v>
      </c>
      <c r="H23" s="28">
        <f t="shared" si="4"/>
        <v>3.185674256655368</v>
      </c>
      <c r="I23" s="4"/>
      <c r="J23" s="5">
        <f t="shared" si="5"/>
        <v>1.4</v>
      </c>
      <c r="K23" s="13">
        <f t="shared" si="6"/>
        <v>286.71999999999997</v>
      </c>
      <c r="L23" s="5">
        <f t="shared" si="7"/>
        <v>86.7048608685148</v>
      </c>
      <c r="M23" s="5">
        <f t="shared" si="8"/>
        <v>24.08468359385519</v>
      </c>
      <c r="N23" s="28">
        <f t="shared" si="9"/>
        <v>3.1859217662507735</v>
      </c>
      <c r="O23" s="4"/>
    </row>
    <row r="24" spans="1:15" ht="12.75">
      <c r="A24" s="36">
        <v>1.5</v>
      </c>
      <c r="B24" s="5">
        <f>A24*C43</f>
        <v>1.5</v>
      </c>
      <c r="C24" s="13">
        <f t="shared" si="0"/>
        <v>307.2</v>
      </c>
      <c r="D24" s="2">
        <f t="shared" si="1"/>
        <v>18.232777007713636</v>
      </c>
      <c r="E24" s="3"/>
      <c r="F24" s="12">
        <f t="shared" si="2"/>
        <v>102.16453351066092</v>
      </c>
      <c r="G24" s="5">
        <f t="shared" si="3"/>
        <v>28.379037108997927</v>
      </c>
      <c r="H24" s="28">
        <f t="shared" si="4"/>
        <v>3.753978817220684</v>
      </c>
      <c r="I24" s="4"/>
      <c r="J24" s="5">
        <f t="shared" si="5"/>
        <v>1.5</v>
      </c>
      <c r="K24" s="13">
        <f t="shared" si="6"/>
        <v>307.2</v>
      </c>
      <c r="L24" s="5">
        <f t="shared" si="7"/>
        <v>102.17247114028552</v>
      </c>
      <c r="M24" s="5">
        <f t="shared" si="8"/>
        <v>28.381242006117635</v>
      </c>
      <c r="N24" s="28">
        <f t="shared" si="9"/>
        <v>3.7542704809952423</v>
      </c>
      <c r="O24" s="4"/>
    </row>
    <row r="25" spans="1:15" ht="12.75">
      <c r="A25" s="36">
        <v>1.6</v>
      </c>
      <c r="B25" s="5">
        <f>A25*C43</f>
        <v>1.6</v>
      </c>
      <c r="C25" s="13">
        <f t="shared" si="0"/>
        <v>327.68</v>
      </c>
      <c r="D25" s="2">
        <f t="shared" si="1"/>
        <v>21.28322895713532</v>
      </c>
      <c r="E25" s="3"/>
      <c r="F25" s="12">
        <f t="shared" si="2"/>
        <v>119.25726712318222</v>
      </c>
      <c r="G25" s="5">
        <f t="shared" si="3"/>
        <v>33.12701867183001</v>
      </c>
      <c r="H25" s="28">
        <f t="shared" si="4"/>
        <v>4.382041782957274</v>
      </c>
      <c r="I25" s="4"/>
      <c r="J25" s="5">
        <f t="shared" si="5"/>
        <v>1.6</v>
      </c>
      <c r="K25" s="13">
        <f t="shared" si="6"/>
        <v>327.68</v>
      </c>
      <c r="L25" s="5">
        <f t="shared" si="7"/>
        <v>119.26653276541577</v>
      </c>
      <c r="M25" s="5">
        <f t="shared" si="8"/>
        <v>33.12959246134139</v>
      </c>
      <c r="N25" s="28">
        <f t="shared" si="9"/>
        <v>4.382382243814653</v>
      </c>
      <c r="O25" s="4"/>
    </row>
    <row r="26" spans="1:15" ht="12.75">
      <c r="A26" s="36">
        <v>1.8</v>
      </c>
      <c r="B26" s="5">
        <f>A26*C43</f>
        <v>1.8</v>
      </c>
      <c r="C26" s="13">
        <f t="shared" si="0"/>
        <v>368.64</v>
      </c>
      <c r="D26" s="2">
        <f t="shared" si="1"/>
        <v>28.352537615227234</v>
      </c>
      <c r="E26" s="3"/>
      <c r="F26" s="12">
        <f t="shared" si="2"/>
        <v>158.86903997551764</v>
      </c>
      <c r="G26" s="5">
        <f t="shared" si="3"/>
        <v>44.13028891739246</v>
      </c>
      <c r="H26" s="28">
        <f t="shared" si="4"/>
        <v>5.83755428901406</v>
      </c>
      <c r="I26" s="4"/>
      <c r="J26" s="5">
        <f t="shared" si="5"/>
        <v>1.8</v>
      </c>
      <c r="K26" s="13">
        <f t="shared" si="6"/>
        <v>368.64</v>
      </c>
      <c r="L26" s="5">
        <f t="shared" si="7"/>
        <v>158.8813832374581</v>
      </c>
      <c r="M26" s="5">
        <f t="shared" si="8"/>
        <v>44.133717601267556</v>
      </c>
      <c r="N26" s="28">
        <f t="shared" si="9"/>
        <v>5.8380078352914975</v>
      </c>
      <c r="O26" s="4"/>
    </row>
    <row r="27" spans="1:15" ht="12.75">
      <c r="A27" s="36">
        <v>2</v>
      </c>
      <c r="B27" s="5">
        <f>A27*C43</f>
        <v>2</v>
      </c>
      <c r="C27" s="13">
        <f t="shared" si="0"/>
        <v>409.6</v>
      </c>
      <c r="D27" s="2">
        <f t="shared" si="1"/>
        <v>36.94191275281902</v>
      </c>
      <c r="E27" s="3"/>
      <c r="F27" s="12">
        <f t="shared" si="2"/>
        <v>206.99826920422385</v>
      </c>
      <c r="G27" s="5">
        <f t="shared" si="3"/>
        <v>57.49951926939512</v>
      </c>
      <c r="H27" s="28">
        <f t="shared" si="4"/>
        <v>7.606035980313204</v>
      </c>
      <c r="I27" s="4"/>
      <c r="J27" s="5">
        <f t="shared" si="5"/>
        <v>2</v>
      </c>
      <c r="K27" s="13">
        <f t="shared" si="6"/>
        <v>409.6</v>
      </c>
      <c r="L27" s="5">
        <f t="shared" si="7"/>
        <v>207.0143518459922</v>
      </c>
      <c r="M27" s="5">
        <f t="shared" si="8"/>
        <v>57.503986669889905</v>
      </c>
      <c r="N27" s="28">
        <f t="shared" si="9"/>
        <v>7.60662692801735</v>
      </c>
      <c r="O27" s="4"/>
    </row>
    <row r="28" spans="1:15" ht="12.75">
      <c r="A28" s="36">
        <v>2.2</v>
      </c>
      <c r="B28" s="5">
        <f>A28*C43</f>
        <v>2.2</v>
      </c>
      <c r="C28" s="13">
        <f t="shared" si="0"/>
        <v>450.56000000000006</v>
      </c>
      <c r="D28" s="2">
        <f t="shared" si="1"/>
        <v>47.376927804753954</v>
      </c>
      <c r="E28" s="3"/>
      <c r="F28" s="12">
        <f t="shared" si="2"/>
        <v>265.4692549737878</v>
      </c>
      <c r="G28" s="5">
        <f t="shared" si="3"/>
        <v>73.74145977393422</v>
      </c>
      <c r="H28" s="28">
        <f t="shared" si="4"/>
        <v>9.75451974917464</v>
      </c>
      <c r="I28" s="4"/>
      <c r="J28" s="5">
        <f t="shared" si="5"/>
        <v>2.2</v>
      </c>
      <c r="K28" s="13">
        <f t="shared" si="6"/>
        <v>450.56000000000006</v>
      </c>
      <c r="L28" s="5">
        <f t="shared" si="7"/>
        <v>265.4898804937242</v>
      </c>
      <c r="M28" s="5">
        <f t="shared" si="8"/>
        <v>73.74718908503223</v>
      </c>
      <c r="N28" s="28">
        <f t="shared" si="9"/>
        <v>9.755277622403975</v>
      </c>
      <c r="O28" s="4"/>
    </row>
    <row r="29" spans="1:15" ht="12.75">
      <c r="A29" s="36">
        <v>2.4</v>
      </c>
      <c r="B29" s="5">
        <f>A29*C43</f>
        <v>2.4</v>
      </c>
      <c r="C29" s="13">
        <f t="shared" si="0"/>
        <v>491.52</v>
      </c>
      <c r="D29" s="2">
        <f t="shared" si="1"/>
        <v>59.98131529041083</v>
      </c>
      <c r="E29" s="3"/>
      <c r="F29" s="12">
        <f t="shared" si="2"/>
        <v>336.0959821648766</v>
      </c>
      <c r="G29" s="5">
        <f t="shared" si="3"/>
        <v>93.35999512048704</v>
      </c>
      <c r="H29" s="28">
        <f t="shared" si="4"/>
        <v>12.349659458566107</v>
      </c>
      <c r="I29" s="4"/>
      <c r="J29" s="5">
        <f t="shared" si="5"/>
        <v>2.4</v>
      </c>
      <c r="K29" s="13">
        <f t="shared" si="6"/>
        <v>491.52</v>
      </c>
      <c r="L29" s="5">
        <f t="shared" si="7"/>
        <v>336.1220949980985</v>
      </c>
      <c r="M29" s="5">
        <f t="shared" si="8"/>
        <v>93.3672486852767</v>
      </c>
      <c r="N29" s="28">
        <f t="shared" si="9"/>
        <v>12.350618960062409</v>
      </c>
      <c r="O29" s="4"/>
    </row>
    <row r="30" spans="1:15" ht="12.75">
      <c r="A30" s="36">
        <v>2.6</v>
      </c>
      <c r="B30" s="5">
        <f>A30*C43</f>
        <v>2.6</v>
      </c>
      <c r="C30" s="13">
        <f t="shared" si="0"/>
        <v>532.48</v>
      </c>
      <c r="D30" s="2">
        <f t="shared" si="1"/>
        <v>75.02033437344653</v>
      </c>
      <c r="E30" s="3"/>
      <c r="F30" s="12">
        <f t="shared" si="2"/>
        <v>420.36478929317366</v>
      </c>
      <c r="G30" s="5">
        <f t="shared" si="3"/>
        <v>116.76799711929596</v>
      </c>
      <c r="H30" s="28">
        <f t="shared" si="4"/>
        <v>15.446069788468627</v>
      </c>
      <c r="I30" s="4"/>
      <c r="J30" s="5">
        <f t="shared" si="5"/>
        <v>2.6</v>
      </c>
      <c r="K30" s="13">
        <f t="shared" si="6"/>
        <v>532.48</v>
      </c>
      <c r="L30" s="5">
        <f t="shared" si="7"/>
        <v>420.3974493552322</v>
      </c>
      <c r="M30" s="5">
        <f t="shared" si="8"/>
        <v>116.77706935876392</v>
      </c>
      <c r="N30" s="28">
        <f t="shared" si="9"/>
        <v>15.447269864237818</v>
      </c>
      <c r="O30" s="4"/>
    </row>
    <row r="31" spans="1:15" ht="12.75">
      <c r="A31" s="36">
        <v>2.8</v>
      </c>
      <c r="B31" s="5">
        <f>A31*C43</f>
        <v>2.8</v>
      </c>
      <c r="C31" s="13">
        <f t="shared" si="0"/>
        <v>573.4399999999999</v>
      </c>
      <c r="D31" s="2">
        <f t="shared" si="1"/>
        <v>92.66996660376684</v>
      </c>
      <c r="E31" s="3"/>
      <c r="F31" s="12">
        <f t="shared" si="2"/>
        <v>519.2617616349373</v>
      </c>
      <c r="G31" s="5">
        <f t="shared" si="3"/>
        <v>144.23937834731854</v>
      </c>
      <c r="H31" s="28">
        <f t="shared" si="4"/>
        <v>19.079983892520204</v>
      </c>
      <c r="I31" s="4"/>
      <c r="J31" s="5">
        <f t="shared" si="5"/>
        <v>2.8</v>
      </c>
      <c r="K31" s="13">
        <f t="shared" si="6"/>
        <v>573.4399999999999</v>
      </c>
      <c r="L31" s="5">
        <f t="shared" si="7"/>
        <v>519.3021054548566</v>
      </c>
      <c r="M31" s="5">
        <f t="shared" si="8"/>
        <v>144.25058496397173</v>
      </c>
      <c r="N31" s="28">
        <f t="shared" si="9"/>
        <v>19.08146630368755</v>
      </c>
      <c r="O31" s="4"/>
    </row>
    <row r="32" spans="1:15" ht="12.75">
      <c r="A32" s="36">
        <v>3.073</v>
      </c>
      <c r="B32" s="5">
        <f>A32*C43</f>
        <v>3.073</v>
      </c>
      <c r="C32" s="13">
        <f t="shared" si="0"/>
        <v>629.3504</v>
      </c>
      <c r="D32" s="2">
        <f t="shared" si="1"/>
        <v>121.12918628085828</v>
      </c>
      <c r="E32" s="3"/>
      <c r="F32" s="12">
        <f t="shared" si="2"/>
        <v>678.7285779711103</v>
      </c>
      <c r="G32" s="5">
        <f t="shared" si="3"/>
        <v>188.53571625391476</v>
      </c>
      <c r="H32" s="28">
        <f t="shared" si="4"/>
        <v>24.93950314058829</v>
      </c>
      <c r="I32" s="4"/>
      <c r="J32" s="5">
        <f t="shared" si="5"/>
        <v>3.073</v>
      </c>
      <c r="K32" s="13">
        <f t="shared" si="6"/>
        <v>629.3504</v>
      </c>
      <c r="L32" s="5">
        <f t="shared" si="7"/>
        <v>678.781311496948</v>
      </c>
      <c r="M32" s="5">
        <f t="shared" si="8"/>
        <v>188.55036445554805</v>
      </c>
      <c r="N32" s="28">
        <f t="shared" si="9"/>
        <v>24.941440804591142</v>
      </c>
      <c r="O32" s="4"/>
    </row>
    <row r="33" spans="1:15" ht="12.75">
      <c r="A33" s="36">
        <v>3.2</v>
      </c>
      <c r="B33" s="5">
        <f>A33*C43</f>
        <v>3.2</v>
      </c>
      <c r="C33" s="13">
        <f t="shared" si="0"/>
        <v>655.36</v>
      </c>
      <c r="D33" s="2">
        <f t="shared" si="1"/>
        <v>136.11242785329168</v>
      </c>
      <c r="E33" s="3"/>
      <c r="F33" s="12">
        <f t="shared" si="2"/>
        <v>762.6848444837535</v>
      </c>
      <c r="G33" s="5">
        <f t="shared" si="3"/>
        <v>211.85690141497258</v>
      </c>
      <c r="H33" s="28">
        <f t="shared" si="4"/>
        <v>28.024429339840292</v>
      </c>
      <c r="I33" s="4"/>
      <c r="J33" s="5">
        <f t="shared" si="5"/>
        <v>3.2</v>
      </c>
      <c r="K33" s="13">
        <f t="shared" si="6"/>
        <v>655.36</v>
      </c>
      <c r="L33" s="5">
        <f t="shared" si="7"/>
        <v>762.7441009557189</v>
      </c>
      <c r="M33" s="5">
        <f t="shared" si="8"/>
        <v>211.87336154608724</v>
      </c>
      <c r="N33" s="28">
        <f t="shared" si="9"/>
        <v>28.02660668586143</v>
      </c>
      <c r="O33" s="4"/>
    </row>
    <row r="34" spans="1:15" ht="12.75">
      <c r="A34" s="36">
        <v>3.4</v>
      </c>
      <c r="B34" s="5">
        <f>A34*C43</f>
        <v>3.4</v>
      </c>
      <c r="C34" s="13">
        <f t="shared" si="0"/>
        <v>696.3199999999999</v>
      </c>
      <c r="D34" s="2">
        <f t="shared" si="1"/>
        <v>162.0032284957193</v>
      </c>
      <c r="E34" s="3"/>
      <c r="F34" s="12">
        <f t="shared" si="2"/>
        <v>907.759923761698</v>
      </c>
      <c r="G34" s="5">
        <f t="shared" si="3"/>
        <v>252.15553457997385</v>
      </c>
      <c r="H34" s="28">
        <f t="shared" si="4"/>
        <v>33.35513223449193</v>
      </c>
      <c r="I34" s="4"/>
      <c r="J34" s="5">
        <f t="shared" si="5"/>
        <v>3.4</v>
      </c>
      <c r="K34" s="13">
        <f t="shared" si="6"/>
        <v>696.3199999999999</v>
      </c>
      <c r="L34" s="5">
        <f t="shared" si="7"/>
        <v>907.830451779742</v>
      </c>
      <c r="M34" s="5">
        <f t="shared" si="8"/>
        <v>252.17512569611287</v>
      </c>
      <c r="N34" s="28">
        <f t="shared" si="9"/>
        <v>33.35772374718876</v>
      </c>
      <c r="O34" s="4"/>
    </row>
    <row r="35" spans="1:15" ht="12.75">
      <c r="A35" s="36">
        <v>3.6</v>
      </c>
      <c r="B35" s="5">
        <f>A35*C43</f>
        <v>3.6</v>
      </c>
      <c r="C35" s="13">
        <f t="shared" si="0"/>
        <v>737.28</v>
      </c>
      <c r="D35" s="2">
        <f t="shared" si="1"/>
        <v>190.83816868150433</v>
      </c>
      <c r="E35" s="3"/>
      <c r="F35" s="12">
        <f t="shared" si="2"/>
        <v>1069.3320316003574</v>
      </c>
      <c r="G35" s="5">
        <f t="shared" si="3"/>
        <v>297.03667568217304</v>
      </c>
      <c r="H35" s="28">
        <f t="shared" si="4"/>
        <v>39.29200924491484</v>
      </c>
      <c r="I35" s="4"/>
      <c r="J35" s="5">
        <f t="shared" si="5"/>
        <v>3.6</v>
      </c>
      <c r="K35" s="13">
        <f t="shared" si="6"/>
        <v>737.28</v>
      </c>
      <c r="L35" s="5">
        <f t="shared" si="7"/>
        <v>1069.4151128940405</v>
      </c>
      <c r="M35" s="5">
        <f t="shared" si="8"/>
        <v>297.0597538193257</v>
      </c>
      <c r="N35" s="28">
        <f t="shared" si="9"/>
        <v>39.295062020725354</v>
      </c>
      <c r="O35" s="4"/>
    </row>
    <row r="36" spans="1:15" ht="12.75">
      <c r="A36" s="36">
        <v>3.8</v>
      </c>
      <c r="B36" s="5">
        <f>A36*C43</f>
        <v>3.8</v>
      </c>
      <c r="C36" s="13">
        <f t="shared" si="0"/>
        <v>778.24</v>
      </c>
      <c r="D36" s="2">
        <f t="shared" si="1"/>
        <v>222.91212609703592</v>
      </c>
      <c r="E36" s="3"/>
      <c r="F36" s="12">
        <f t="shared" si="2"/>
        <v>1249.0534693063241</v>
      </c>
      <c r="G36" s="5">
        <f t="shared" si="3"/>
        <v>346.9592973071019</v>
      </c>
      <c r="H36" s="28">
        <f t="shared" si="4"/>
        <v>45.89577326130164</v>
      </c>
      <c r="I36" s="4"/>
      <c r="J36" s="5">
        <f t="shared" si="5"/>
        <v>3.8</v>
      </c>
      <c r="K36" s="13">
        <f t="shared" si="6"/>
        <v>778.24</v>
      </c>
      <c r="L36" s="5">
        <f t="shared" si="7"/>
        <v>1249.1505139800481</v>
      </c>
      <c r="M36" s="5">
        <f t="shared" si="8"/>
        <v>346.9862541609357</v>
      </c>
      <c r="N36" s="28">
        <f t="shared" si="9"/>
        <v>45.899339113725816</v>
      </c>
      <c r="O36" s="4"/>
    </row>
    <row r="37" spans="1:15" ht="12.75">
      <c r="A37" s="36">
        <v>4.1</v>
      </c>
      <c r="B37" s="5">
        <f>A37*C43</f>
        <v>4.1</v>
      </c>
      <c r="C37" s="13">
        <f t="shared" si="0"/>
        <v>839.68</v>
      </c>
      <c r="D37" s="2">
        <f t="shared" si="1"/>
        <v>278.1305141784318</v>
      </c>
      <c r="E37" s="3"/>
      <c r="F37" s="12">
        <f t="shared" si="2"/>
        <v>1558.4611287736552</v>
      </c>
      <c r="G37" s="5">
        <f t="shared" si="3"/>
        <v>432.9058694501178</v>
      </c>
      <c r="H37" s="28">
        <f t="shared" si="4"/>
        <v>57.2647851836728</v>
      </c>
      <c r="I37" s="4"/>
      <c r="J37" s="5">
        <f t="shared" si="5"/>
        <v>4.1</v>
      </c>
      <c r="K37" s="13">
        <f t="shared" si="6"/>
        <v>839.68</v>
      </c>
      <c r="L37" s="5">
        <f t="shared" si="7"/>
        <v>1558.5822127428128</v>
      </c>
      <c r="M37" s="5">
        <f t="shared" si="8"/>
        <v>432.9395038860218</v>
      </c>
      <c r="N37" s="28">
        <f t="shared" si="9"/>
        <v>57.26923434660345</v>
      </c>
      <c r="O37" s="4"/>
    </row>
    <row r="38" spans="1:15" ht="12.75">
      <c r="A38" s="36">
        <v>4.4</v>
      </c>
      <c r="B38" s="5">
        <f>A38*C43</f>
        <v>4.4</v>
      </c>
      <c r="C38" s="13">
        <f t="shared" si="0"/>
        <v>901.1200000000001</v>
      </c>
      <c r="D38" s="2">
        <f t="shared" si="1"/>
        <v>343.42690133296196</v>
      </c>
      <c r="E38" s="3"/>
      <c r="F38" s="12">
        <f t="shared" si="2"/>
        <v>1924.3392904355806</v>
      </c>
      <c r="G38" s="5">
        <f t="shared" si="3"/>
        <v>534.5386922152921</v>
      </c>
      <c r="H38" s="28">
        <f t="shared" si="4"/>
        <v>70.7087742214066</v>
      </c>
      <c r="I38" s="4"/>
      <c r="J38" s="5">
        <f t="shared" si="5"/>
        <v>4.4</v>
      </c>
      <c r="K38" s="13">
        <f t="shared" si="6"/>
        <v>901.1200000000001</v>
      </c>
      <c r="L38" s="5">
        <f t="shared" si="7"/>
        <v>1924.488801151626</v>
      </c>
      <c r="M38" s="5">
        <f t="shared" si="8"/>
        <v>534.5802229697824</v>
      </c>
      <c r="N38" s="28">
        <f t="shared" si="9"/>
        <v>70.71426790930097</v>
      </c>
      <c r="O38" s="4"/>
    </row>
    <row r="39" spans="1:15" ht="12.75">
      <c r="A39" s="36">
        <v>4.7</v>
      </c>
      <c r="B39" s="5">
        <f>A39*C43</f>
        <v>4.7</v>
      </c>
      <c r="C39" s="13">
        <f t="shared" si="0"/>
        <v>962.5600000000001</v>
      </c>
      <c r="D39" s="2">
        <f t="shared" si="1"/>
        <v>418.91016735428775</v>
      </c>
      <c r="E39" s="3"/>
      <c r="F39" s="12">
        <f t="shared" si="2"/>
        <v>2347.2980453014643</v>
      </c>
      <c r="G39" s="5">
        <f t="shared" si="3"/>
        <v>652.027235327584</v>
      </c>
      <c r="H39" s="28">
        <f t="shared" si="4"/>
        <v>86.25015782845726</v>
      </c>
      <c r="I39" s="4"/>
      <c r="J39" s="5">
        <f t="shared" si="5"/>
        <v>4.7</v>
      </c>
      <c r="K39" s="13">
        <f t="shared" si="6"/>
        <v>962.5600000000001</v>
      </c>
      <c r="L39" s="5">
        <f t="shared" si="7"/>
        <v>2347.480417616611</v>
      </c>
      <c r="M39" s="5">
        <f t="shared" si="8"/>
        <v>652.0778943040541</v>
      </c>
      <c r="N39" s="28">
        <f t="shared" si="9"/>
        <v>86.25685899748707</v>
      </c>
      <c r="O39" s="4"/>
    </row>
    <row r="40" spans="1:15" ht="12.75">
      <c r="A40" s="36">
        <v>5</v>
      </c>
      <c r="B40" s="5">
        <f>A40*C43</f>
        <v>5</v>
      </c>
      <c r="C40" s="13">
        <f t="shared" si="0"/>
        <v>1024</v>
      </c>
      <c r="D40" s="2">
        <f t="shared" si="1"/>
        <v>498.6005700112275</v>
      </c>
      <c r="E40" s="3"/>
      <c r="F40" s="12">
        <f t="shared" si="2"/>
        <v>2793.8308367286063</v>
      </c>
      <c r="G40" s="5">
        <f t="shared" si="3"/>
        <v>776.064121934353</v>
      </c>
      <c r="H40" s="28">
        <f>F40/27.215</f>
        <v>102.65775626414133</v>
      </c>
      <c r="I40" s="4"/>
      <c r="J40" s="5">
        <f t="shared" si="5"/>
        <v>5</v>
      </c>
      <c r="K40" s="13">
        <f t="shared" si="6"/>
        <v>1024</v>
      </c>
      <c r="L40" s="5">
        <f t="shared" si="7"/>
        <v>2794.047902217517</v>
      </c>
      <c r="M40" s="5">
        <f t="shared" si="8"/>
        <v>776.1244179035431</v>
      </c>
      <c r="N40" s="28">
        <f t="shared" si="9"/>
        <v>102.6657322144963</v>
      </c>
      <c r="O40" s="4"/>
    </row>
    <row r="41" spans="2:15" ht="12.7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  <c r="M41" s="4"/>
      <c r="N41" s="4"/>
      <c r="O41" s="4"/>
    </row>
    <row r="42" spans="2:15" ht="12.75"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"/>
      <c r="K42" s="3"/>
      <c r="L42" s="4"/>
      <c r="M42" s="4"/>
      <c r="N42" s="15" t="s">
        <v>21</v>
      </c>
      <c r="O42" s="4"/>
    </row>
    <row r="43" spans="2:15" ht="12.75">
      <c r="B43" s="3"/>
      <c r="C43" s="30">
        <v>1</v>
      </c>
      <c r="D43" s="3"/>
      <c r="E43" s="31" t="s">
        <v>23</v>
      </c>
      <c r="F43" s="4"/>
      <c r="G43" s="4"/>
      <c r="H43" s="13">
        <f>F40/1750*530</f>
        <v>846.1316248378065</v>
      </c>
      <c r="I43" s="4"/>
      <c r="J43" s="4"/>
      <c r="K43" s="14"/>
      <c r="L43" s="4"/>
      <c r="M43" s="4"/>
      <c r="N43" s="13">
        <f>L40/1750*530</f>
        <v>846.1973646715908</v>
      </c>
      <c r="O43" s="4"/>
    </row>
    <row r="44" spans="2:15" ht="12.75">
      <c r="B44" s="3"/>
      <c r="C44" s="32"/>
      <c r="D44" s="3"/>
      <c r="E44" s="31" t="s">
        <v>24</v>
      </c>
      <c r="F44" s="4"/>
      <c r="G44" s="4"/>
      <c r="H44" s="14"/>
      <c r="I44" s="4"/>
      <c r="J44" s="4"/>
      <c r="K44" s="14"/>
      <c r="L44" s="4"/>
      <c r="M44" s="4"/>
      <c r="N44" s="14"/>
      <c r="O44" s="4"/>
    </row>
    <row r="45" spans="2:15" ht="12.75"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"/>
      <c r="K45" s="4"/>
      <c r="L45" s="4"/>
      <c r="M45" s="4"/>
      <c r="N45" s="29" t="s">
        <v>15</v>
      </c>
      <c r="O45" s="4"/>
    </row>
    <row r="46" spans="2:15" ht="12.75">
      <c r="B46" s="4"/>
      <c r="C46" s="31" t="s">
        <v>17</v>
      </c>
      <c r="D46" s="4"/>
      <c r="E46" s="4"/>
      <c r="F46" s="4"/>
      <c r="G46" s="4"/>
      <c r="H46" s="13">
        <f>H43*0.8</f>
        <v>676.9052998702452</v>
      </c>
      <c r="I46" s="4"/>
      <c r="J46" s="4"/>
      <c r="K46" s="4"/>
      <c r="L46" s="4"/>
      <c r="M46" s="4"/>
      <c r="N46" s="13">
        <f>N43*0.8</f>
        <v>676.9578917372727</v>
      </c>
      <c r="O46" s="4"/>
    </row>
    <row r="47" spans="2:15" ht="12.75">
      <c r="B47" s="4"/>
      <c r="C47" s="31" t="s">
        <v>22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4"/>
      <c r="C48" s="31" t="s">
        <v>30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7" ht="20.25">
      <c r="B67" s="39" t="s">
        <v>29</v>
      </c>
    </row>
    <row r="69" spans="1:8" ht="15">
      <c r="A69" s="41" t="s">
        <v>4</v>
      </c>
      <c r="B69" s="42" t="s">
        <v>26</v>
      </c>
      <c r="C69" s="42" t="s">
        <v>27</v>
      </c>
      <c r="D69" s="42"/>
      <c r="E69" s="42"/>
      <c r="F69" s="42" t="s">
        <v>7</v>
      </c>
      <c r="G69" s="42" t="s">
        <v>8</v>
      </c>
      <c r="H69" s="42" t="s">
        <v>28</v>
      </c>
    </row>
    <row r="70" spans="1:8" ht="12.75">
      <c r="A70" s="47">
        <v>0</v>
      </c>
      <c r="B70" s="44">
        <f>A70*$C$43</f>
        <v>0</v>
      </c>
      <c r="C70" s="45">
        <f>B70/5*1024</f>
        <v>0</v>
      </c>
      <c r="D70" s="45">
        <f>-9.475184+59.921788*B70-135.60886*B70^2+166.77782*B70^3-111.50394*B70^4+44.218751*B70^5-10.131798*B70^6+1.2482716*B70^7-0.065666262*B70^8+0.00029343852*B70^9</f>
        <v>-9.475184</v>
      </c>
      <c r="E70" s="45"/>
      <c r="F70" s="46">
        <f>(D70*$H$8)*0.91</f>
        <v>-53.0927215792822</v>
      </c>
      <c r="G70" s="44">
        <f>F70*0.277777778</f>
        <v>-14.747978228265659</v>
      </c>
      <c r="H70" s="46">
        <f>F70/27.215</f>
        <v>-1.9508624500930443</v>
      </c>
    </row>
    <row r="71" spans="1:8" ht="12.75">
      <c r="A71" s="43">
        <f>(5/256)+A70</f>
        <v>0.01953125</v>
      </c>
      <c r="B71" s="44">
        <f aca="true" t="shared" si="10" ref="B71:B134">A71*$C$43</f>
        <v>0.01953125</v>
      </c>
      <c r="C71" s="45">
        <f aca="true" t="shared" si="11" ref="C71:C134">B71/5*1024</f>
        <v>4</v>
      </c>
      <c r="D71" s="45">
        <f aca="true" t="shared" si="12" ref="D71:D134">-9.475184+59.921788*B71-135.60886*B71^2+166.77782*B71^3-111.50394*B71^4+44.218751*B71^5-10.131798*B71^6+1.2482716*B71^7-0.065666262*B71^8+0.00029343852*B71^9</f>
        <v>-8.355340762121616</v>
      </c>
      <c r="E71" s="45"/>
      <c r="F71" s="46">
        <f aca="true" t="shared" si="13" ref="F71:F134">(D71*$H$8)*0.91</f>
        <v>-46.81785396287296</v>
      </c>
      <c r="G71" s="44">
        <f aca="true" t="shared" si="14" ref="G71:G134">F71*0.277777778</f>
        <v>-13.004959444535345</v>
      </c>
      <c r="H71" s="46">
        <f aca="true" t="shared" si="15" ref="H71:H134">F71/27.215</f>
        <v>-1.7202959383749021</v>
      </c>
    </row>
    <row r="72" spans="1:8" ht="12.75">
      <c r="A72" s="43">
        <f aca="true" t="shared" si="16" ref="A72:A135">(5/256)+A71</f>
        <v>0.0390625</v>
      </c>
      <c r="B72" s="44">
        <f t="shared" si="10"/>
        <v>0.0390625</v>
      </c>
      <c r="C72" s="45">
        <f t="shared" si="11"/>
        <v>8</v>
      </c>
      <c r="D72" s="45">
        <f t="shared" si="12"/>
        <v>-7.331726751998824</v>
      </c>
      <c r="E72" s="45"/>
      <c r="F72" s="46">
        <f t="shared" si="13"/>
        <v>-41.082191875033615</v>
      </c>
      <c r="G72" s="44">
        <f t="shared" si="14"/>
        <v>-11.41171997441649</v>
      </c>
      <c r="H72" s="46">
        <f t="shared" si="15"/>
        <v>-1.5095422331447221</v>
      </c>
    </row>
    <row r="73" spans="1:8" ht="12.75">
      <c r="A73" s="43">
        <f t="shared" si="16"/>
        <v>0.05859375</v>
      </c>
      <c r="B73" s="44">
        <f t="shared" si="10"/>
        <v>0.05859375</v>
      </c>
      <c r="C73" s="45">
        <f t="shared" si="11"/>
        <v>12</v>
      </c>
      <c r="D73" s="45">
        <f t="shared" si="12"/>
        <v>-6.397452004298657</v>
      </c>
      <c r="E73" s="45"/>
      <c r="F73" s="46">
        <f t="shared" si="13"/>
        <v>-35.847128465373274</v>
      </c>
      <c r="G73" s="44">
        <f t="shared" si="14"/>
        <v>-9.957535692791938</v>
      </c>
      <c r="H73" s="46">
        <f t="shared" si="15"/>
        <v>-1.317182747211952</v>
      </c>
    </row>
    <row r="74" spans="1:8" ht="12.75">
      <c r="A74" s="43">
        <f t="shared" si="16"/>
        <v>0.078125</v>
      </c>
      <c r="B74" s="44">
        <f t="shared" si="10"/>
        <v>0.078125</v>
      </c>
      <c r="C74" s="45">
        <f t="shared" si="11"/>
        <v>16</v>
      </c>
      <c r="D74" s="45">
        <f t="shared" si="12"/>
        <v>-5.545986680235828</v>
      </c>
      <c r="E74" s="45"/>
      <c r="F74" s="46">
        <f t="shared" si="13"/>
        <v>-31.07607479666552</v>
      </c>
      <c r="G74" s="44">
        <f t="shared" si="14"/>
        <v>-8.632243005979548</v>
      </c>
      <c r="H74" s="46">
        <f t="shared" si="15"/>
        <v>-1.1418730404800852</v>
      </c>
    </row>
    <row r="75" spans="1:8" ht="12.75">
      <c r="A75" s="43">
        <f t="shared" si="16"/>
        <v>0.09765625</v>
      </c>
      <c r="B75" s="44">
        <f t="shared" si="10"/>
        <v>0.09765625</v>
      </c>
      <c r="C75" s="45">
        <f t="shared" si="11"/>
        <v>20</v>
      </c>
      <c r="D75" s="45">
        <f t="shared" si="12"/>
        <v>-4.771146976111137</v>
      </c>
      <c r="E75" s="45"/>
      <c r="F75" s="46">
        <f t="shared" si="13"/>
        <v>-26.73438088553243</v>
      </c>
      <c r="G75" s="44">
        <f t="shared" si="14"/>
        <v>-7.42621691858887</v>
      </c>
      <c r="H75" s="46">
        <f t="shared" si="15"/>
        <v>-0.982339918630624</v>
      </c>
    </row>
    <row r="76" spans="1:8" ht="12.75">
      <c r="A76" s="43">
        <f t="shared" si="16"/>
        <v>0.1171875</v>
      </c>
      <c r="B76" s="44">
        <f t="shared" si="10"/>
        <v>0.1171875</v>
      </c>
      <c r="C76" s="45">
        <f t="shared" si="11"/>
        <v>24</v>
      </c>
      <c r="D76" s="45">
        <f t="shared" si="12"/>
        <v>-4.067081416600899</v>
      </c>
      <c r="E76" s="45"/>
      <c r="F76" s="46">
        <f t="shared" si="13"/>
        <v>-22.789258899021288</v>
      </c>
      <c r="G76" s="44">
        <f t="shared" si="14"/>
        <v>-6.3303496992368595</v>
      </c>
      <c r="H76" s="46">
        <f t="shared" si="15"/>
        <v>-0.8373786110241149</v>
      </c>
    </row>
    <row r="77" spans="1:8" ht="12.75">
      <c r="A77" s="43">
        <f t="shared" si="16"/>
        <v>0.13671875</v>
      </c>
      <c r="B77" s="44">
        <f t="shared" si="10"/>
        <v>0.13671875</v>
      </c>
      <c r="C77" s="45">
        <f t="shared" si="11"/>
        <v>28</v>
      </c>
      <c r="D77" s="45">
        <f t="shared" si="12"/>
        <v>-3.4282575261722696</v>
      </c>
      <c r="E77" s="45"/>
      <c r="F77" s="46">
        <f t="shared" si="13"/>
        <v>-19.20970846995088</v>
      </c>
      <c r="G77" s="44">
        <f t="shared" si="14"/>
        <v>-5.336030134810734</v>
      </c>
      <c r="H77" s="46">
        <f t="shared" si="15"/>
        <v>-0.7058500264541936</v>
      </c>
    </row>
    <row r="78" spans="1:8" ht="12.75">
      <c r="A78" s="43">
        <f t="shared" si="16"/>
        <v>0.15625</v>
      </c>
      <c r="B78" s="44">
        <f t="shared" si="10"/>
        <v>0.15625</v>
      </c>
      <c r="C78" s="45">
        <f t="shared" si="11"/>
        <v>32</v>
      </c>
      <c r="D78" s="45">
        <f t="shared" si="12"/>
        <v>-2.8494488720553</v>
      </c>
      <c r="E78" s="45"/>
      <c r="F78" s="46">
        <f t="shared" si="13"/>
        <v>-15.966444094218302</v>
      </c>
      <c r="G78" s="44">
        <f t="shared" si="14"/>
        <v>-4.435123363053182</v>
      </c>
      <c r="H78" s="46">
        <f t="shared" si="15"/>
        <v>-0.5866780854021055</v>
      </c>
    </row>
    <row r="79" spans="1:8" ht="12.75">
      <c r="A79" s="43">
        <f t="shared" si="16"/>
        <v>0.17578125</v>
      </c>
      <c r="B79" s="44">
        <f t="shared" si="10"/>
        <v>0.17578125</v>
      </c>
      <c r="C79" s="45">
        <f t="shared" si="11"/>
        <v>36</v>
      </c>
      <c r="D79" s="45">
        <f t="shared" si="12"/>
        <v>-2.3257224722583714</v>
      </c>
      <c r="E79" s="45"/>
      <c r="F79" s="46">
        <f t="shared" si="13"/>
        <v>-13.031824573569608</v>
      </c>
      <c r="G79" s="44">
        <f t="shared" si="14"/>
        <v>-3.6199512733319628</v>
      </c>
      <c r="H79" s="46">
        <f t="shared" si="15"/>
        <v>-0.47884712745065616</v>
      </c>
    </row>
    <row r="80" spans="1:8" ht="12.75">
      <c r="A80" s="43">
        <f t="shared" si="16"/>
        <v>0.1953125</v>
      </c>
      <c r="B80" s="44">
        <f t="shared" si="10"/>
        <v>0.1953125</v>
      </c>
      <c r="C80" s="45">
        <f t="shared" si="11"/>
        <v>40</v>
      </c>
      <c r="D80" s="45">
        <f t="shared" si="12"/>
        <v>-1.8524265621694687</v>
      </c>
      <c r="E80" s="45"/>
      <c r="F80" s="46">
        <f t="shared" si="13"/>
        <v>-10.379784467650495</v>
      </c>
      <c r="G80" s="44">
        <f t="shared" si="14"/>
        <v>-2.8832734655428673</v>
      </c>
      <c r="H80" s="46">
        <f t="shared" si="15"/>
        <v>-0.38139939252803584</v>
      </c>
    </row>
    <row r="81" spans="1:8" ht="12.75">
      <c r="A81" s="43">
        <f t="shared" si="16"/>
        <v>0.21484375</v>
      </c>
      <c r="B81" s="44">
        <f t="shared" si="10"/>
        <v>0.21484375</v>
      </c>
      <c r="C81" s="45">
        <f t="shared" si="11"/>
        <v>44</v>
      </c>
      <c r="D81" s="45">
        <f t="shared" si="12"/>
        <v>-1.425178713341529</v>
      </c>
      <c r="E81" s="45"/>
      <c r="F81" s="46">
        <f t="shared" si="13"/>
        <v>-7.985767519465737</v>
      </c>
      <c r="G81" s="44">
        <f t="shared" si="14"/>
        <v>-2.218268757181764</v>
      </c>
      <c r="H81" s="46">
        <f t="shared" si="15"/>
        <v>-0.293432574663448</v>
      </c>
    </row>
    <row r="82" spans="1:8" ht="12.75">
      <c r="A82" s="43">
        <f t="shared" si="16"/>
        <v>0.234375</v>
      </c>
      <c r="B82" s="44">
        <f t="shared" si="10"/>
        <v>0.234375</v>
      </c>
      <c r="C82" s="45">
        <f t="shared" si="11"/>
        <v>48</v>
      </c>
      <c r="D82" s="45">
        <f t="shared" si="12"/>
        <v>-1.0398542981157586</v>
      </c>
      <c r="E82" s="45"/>
      <c r="F82" s="46">
        <f t="shared" si="13"/>
        <v>-5.826662018687962</v>
      </c>
      <c r="G82" s="44">
        <f t="shared" si="14"/>
        <v>-1.6185172287081364</v>
      </c>
      <c r="H82" s="46">
        <f t="shared" si="15"/>
        <v>-0.21409744694793173</v>
      </c>
    </row>
    <row r="83" spans="1:8" ht="12.75">
      <c r="A83" s="43">
        <f t="shared" si="16"/>
        <v>0.25390625</v>
      </c>
      <c r="B83" s="44">
        <f t="shared" si="10"/>
        <v>0.25390625</v>
      </c>
      <c r="C83" s="45">
        <f t="shared" si="11"/>
        <v>52</v>
      </c>
      <c r="D83" s="45">
        <f t="shared" si="12"/>
        <v>-0.6925752937925689</v>
      </c>
      <c r="E83" s="45"/>
      <c r="F83" s="46">
        <f t="shared" si="13"/>
        <v>-3.8807380675687595</v>
      </c>
      <c r="G83" s="44">
        <f t="shared" si="14"/>
        <v>-1.0779827974092637</v>
      </c>
      <c r="H83" s="46">
        <f t="shared" si="15"/>
        <v>-0.14259555640524563</v>
      </c>
    </row>
    <row r="84" spans="1:8" ht="12.75">
      <c r="A84" s="43">
        <f t="shared" si="16"/>
        <v>0.2734375</v>
      </c>
      <c r="B84" s="44">
        <f t="shared" si="10"/>
        <v>0.2734375</v>
      </c>
      <c r="C84" s="45">
        <f t="shared" si="11"/>
        <v>56</v>
      </c>
      <c r="D84" s="45">
        <f t="shared" si="12"/>
        <v>-0.37969942011531205</v>
      </c>
      <c r="E84" s="45"/>
      <c r="F84" s="46">
        <f t="shared" si="13"/>
        <v>-2.1275867145162737</v>
      </c>
      <c r="G84" s="44">
        <f t="shared" si="14"/>
        <v>-0.5909963100606508</v>
      </c>
      <c r="H84" s="46">
        <f t="shared" si="15"/>
        <v>-0.07817698748911533</v>
      </c>
    </row>
    <row r="85" spans="1:8" ht="12.75">
      <c r="A85" s="43">
        <f t="shared" si="16"/>
        <v>0.29296875</v>
      </c>
      <c r="B85" s="44">
        <f t="shared" si="10"/>
        <v>0.29296875</v>
      </c>
      <c r="C85" s="45">
        <f t="shared" si="11"/>
        <v>60</v>
      </c>
      <c r="D85" s="45">
        <f t="shared" si="12"/>
        <v>-0.09780960388766101</v>
      </c>
      <c r="E85" s="45"/>
      <c r="F85" s="46">
        <f t="shared" si="13"/>
        <v>-0.5480609207153617</v>
      </c>
      <c r="G85" s="44">
        <f t="shared" si="14"/>
        <v>-0.15223914476494735</v>
      </c>
      <c r="H85" s="46">
        <f t="shared" si="15"/>
        <v>-0.020138192934608185</v>
      </c>
    </row>
    <row r="86" spans="1:8" ht="12.75">
      <c r="A86" s="43">
        <f t="shared" si="16"/>
        <v>0.3125</v>
      </c>
      <c r="B86" s="44">
        <f t="shared" si="10"/>
        <v>0.3125</v>
      </c>
      <c r="C86" s="45">
        <f t="shared" si="11"/>
        <v>64</v>
      </c>
      <c r="D86" s="45">
        <f t="shared" si="12"/>
        <v>0.1562962353990227</v>
      </c>
      <c r="E86" s="45"/>
      <c r="F86" s="46">
        <f t="shared" si="13"/>
        <v>0.8757816745226544</v>
      </c>
      <c r="G86" s="44">
        <f t="shared" si="14"/>
        <v>0.24327268756202214</v>
      </c>
      <c r="H86" s="46">
        <f t="shared" si="15"/>
        <v>0.03218010929717635</v>
      </c>
    </row>
    <row r="87" spans="1:8" ht="12.75">
      <c r="A87" s="43">
        <f t="shared" si="16"/>
        <v>0.33203125</v>
      </c>
      <c r="B87" s="44">
        <f t="shared" si="10"/>
        <v>0.33203125</v>
      </c>
      <c r="C87" s="45">
        <f t="shared" si="11"/>
        <v>68</v>
      </c>
      <c r="D87" s="45">
        <f t="shared" si="12"/>
        <v>0.38561508499652025</v>
      </c>
      <c r="E87" s="45"/>
      <c r="F87" s="46">
        <f t="shared" si="13"/>
        <v>2.160734223682779</v>
      </c>
      <c r="G87" s="44">
        <f t="shared" si="14"/>
        <v>0.6002039515031573</v>
      </c>
      <c r="H87" s="46">
        <f t="shared" si="15"/>
        <v>0.07939497423048977</v>
      </c>
    </row>
    <row r="88" spans="1:8" ht="12.75">
      <c r="A88" s="43">
        <f t="shared" si="16"/>
        <v>0.3515625</v>
      </c>
      <c r="B88" s="44">
        <f t="shared" si="10"/>
        <v>0.3515625</v>
      </c>
      <c r="C88" s="45">
        <f t="shared" si="11"/>
        <v>72</v>
      </c>
      <c r="D88" s="45">
        <f t="shared" si="12"/>
        <v>0.5929484294014511</v>
      </c>
      <c r="E88" s="45"/>
      <c r="F88" s="46">
        <f t="shared" si="13"/>
        <v>3.3224944099327156</v>
      </c>
      <c r="G88" s="44">
        <f t="shared" si="14"/>
        <v>0.9229151146085308</v>
      </c>
      <c r="H88" s="46">
        <f t="shared" si="15"/>
        <v>0.12208320448034965</v>
      </c>
    </row>
    <row r="89" spans="1:8" ht="12.75">
      <c r="A89" s="43">
        <f t="shared" si="16"/>
        <v>0.37109375</v>
      </c>
      <c r="B89" s="44">
        <f t="shared" si="10"/>
        <v>0.37109375</v>
      </c>
      <c r="C89" s="45">
        <f t="shared" si="11"/>
        <v>76</v>
      </c>
      <c r="D89" s="45">
        <f t="shared" si="12"/>
        <v>0.7809115378851659</v>
      </c>
      <c r="E89" s="45"/>
      <c r="F89" s="46">
        <f t="shared" si="13"/>
        <v>4.375716488353809</v>
      </c>
      <c r="G89" s="44">
        <f t="shared" si="14"/>
        <v>1.2154768032928838</v>
      </c>
      <c r="H89" s="46">
        <f t="shared" si="15"/>
        <v>0.1607832624785526</v>
      </c>
    </row>
    <row r="90" spans="1:8" ht="12.75">
      <c r="A90" s="43">
        <f t="shared" si="16"/>
        <v>0.390625</v>
      </c>
      <c r="B90" s="44">
        <f t="shared" si="10"/>
        <v>0.390625</v>
      </c>
      <c r="C90" s="45">
        <f t="shared" si="11"/>
        <v>80</v>
      </c>
      <c r="D90" s="45">
        <f t="shared" si="12"/>
        <v>0.9519424549537712</v>
      </c>
      <c r="E90" s="45"/>
      <c r="F90" s="46">
        <f t="shared" si="13"/>
        <v>5.334061662587128</v>
      </c>
      <c r="G90" s="44">
        <f t="shared" si="14"/>
        <v>1.4816837963484382</v>
      </c>
      <c r="H90" s="46">
        <f t="shared" si="15"/>
        <v>0.19599712153544474</v>
      </c>
    </row>
    <row r="91" spans="1:8" ht="12.75">
      <c r="A91" s="43">
        <f t="shared" si="16"/>
        <v>0.41015625</v>
      </c>
      <c r="B91" s="44">
        <f t="shared" si="10"/>
        <v>0.41015625</v>
      </c>
      <c r="C91" s="45">
        <f t="shared" si="11"/>
        <v>84</v>
      </c>
      <c r="D91" s="45">
        <f t="shared" si="12"/>
        <v>1.1083106995848773</v>
      </c>
      <c r="E91" s="45"/>
      <c r="F91" s="46">
        <f t="shared" si="13"/>
        <v>6.2102468296551665</v>
      </c>
      <c r="G91" s="44">
        <f t="shared" si="14"/>
        <v>1.7250685651731565</v>
      </c>
      <c r="H91" s="46">
        <f t="shared" si="15"/>
        <v>0.228192056941215</v>
      </c>
    </row>
    <row r="92" spans="1:8" ht="12.75">
      <c r="A92" s="43">
        <f t="shared" si="16"/>
        <v>0.4296875</v>
      </c>
      <c r="B92" s="44">
        <f t="shared" si="10"/>
        <v>0.4296875</v>
      </c>
      <c r="C92" s="45">
        <f t="shared" si="11"/>
        <v>88</v>
      </c>
      <c r="D92" s="45">
        <f t="shared" si="12"/>
        <v>1.2521256790324966</v>
      </c>
      <c r="E92" s="45"/>
      <c r="F92" s="46">
        <f t="shared" si="13"/>
        <v>7.016091725410504</v>
      </c>
      <c r="G92" s="44">
        <f t="shared" si="14"/>
        <v>1.948914369728716</v>
      </c>
      <c r="H92" s="46">
        <f t="shared" si="15"/>
        <v>0.2578023782991183</v>
      </c>
    </row>
    <row r="93" spans="1:8" ht="12.75">
      <c r="A93" s="43">
        <f t="shared" si="16"/>
        <v>0.44921875</v>
      </c>
      <c r="B93" s="44">
        <f t="shared" si="10"/>
        <v>0.44921875</v>
      </c>
      <c r="C93" s="45">
        <f t="shared" si="11"/>
        <v>92</v>
      </c>
      <c r="D93" s="45">
        <f t="shared" si="12"/>
        <v>1.3853448229361065</v>
      </c>
      <c r="E93" s="45"/>
      <c r="F93" s="46">
        <f t="shared" si="13"/>
        <v>7.7625645027523165</v>
      </c>
      <c r="G93" s="44">
        <f t="shared" si="14"/>
        <v>2.156267919156213</v>
      </c>
      <c r="H93" s="46">
        <f t="shared" si="15"/>
        <v>0.28523110427162657</v>
      </c>
    </row>
    <row r="94" spans="1:8" ht="12.75">
      <c r="A94" s="43">
        <f t="shared" si="16"/>
        <v>0.46875</v>
      </c>
      <c r="B94" s="44">
        <f t="shared" si="10"/>
        <v>0.46875</v>
      </c>
      <c r="C94" s="45">
        <f t="shared" si="11"/>
        <v>96</v>
      </c>
      <c r="D94" s="45">
        <f t="shared" si="12"/>
        <v>1.509781443414892</v>
      </c>
      <c r="E94" s="45"/>
      <c r="F94" s="46">
        <f t="shared" si="13"/>
        <v>8.459825774443393</v>
      </c>
      <c r="G94" s="44">
        <f t="shared" si="14"/>
        <v>2.3499516058920147</v>
      </c>
      <c r="H94" s="46">
        <f t="shared" si="15"/>
        <v>0.3108515809091822</v>
      </c>
    </row>
    <row r="95" spans="1:8" ht="12.75">
      <c r="A95" s="43">
        <f t="shared" si="16"/>
        <v>0.48828125</v>
      </c>
      <c r="B95" s="44">
        <f t="shared" si="10"/>
        <v>0.48828125</v>
      </c>
      <c r="C95" s="45">
        <f t="shared" si="11"/>
        <v>100</v>
      </c>
      <c r="D95" s="45">
        <f t="shared" si="12"/>
        <v>1.6271123267729313</v>
      </c>
      <c r="E95" s="45"/>
      <c r="F95" s="46">
        <f t="shared" si="13"/>
        <v>9.117271152050796</v>
      </c>
      <c r="G95" s="44">
        <f t="shared" si="14"/>
        <v>2.53257532204017</v>
      </c>
      <c r="H95" s="46">
        <f t="shared" si="15"/>
        <v>0.3350090447198529</v>
      </c>
    </row>
    <row r="96" spans="1:8" ht="12.75">
      <c r="A96" s="43">
        <f t="shared" si="16"/>
        <v>0.5078125</v>
      </c>
      <c r="B96" s="44">
        <f t="shared" si="10"/>
        <v>0.5078125</v>
      </c>
      <c r="C96" s="45">
        <f t="shared" si="11"/>
        <v>104</v>
      </c>
      <c r="D96" s="45">
        <f t="shared" si="12"/>
        <v>1.7388850623860173</v>
      </c>
      <c r="E96" s="45"/>
      <c r="F96" s="46">
        <f t="shared" si="13"/>
        <v>9.743572312224604</v>
      </c>
      <c r="G96" s="44">
        <f t="shared" si="14"/>
        <v>2.7065478666720724</v>
      </c>
      <c r="H96" s="46">
        <f t="shared" si="15"/>
        <v>0.35802213162684565</v>
      </c>
    </row>
    <row r="97" spans="1:8" ht="12.75">
      <c r="A97" s="43">
        <f t="shared" si="16"/>
        <v>0.52734375</v>
      </c>
      <c r="B97" s="44">
        <f t="shared" si="10"/>
        <v>0.52734375</v>
      </c>
      <c r="C97" s="45">
        <f t="shared" si="11"/>
        <v>108</v>
      </c>
      <c r="D97" s="45">
        <f t="shared" si="12"/>
        <v>1.8465251142857375</v>
      </c>
      <c r="E97" s="45"/>
      <c r="F97" s="46">
        <f t="shared" si="13"/>
        <v>10.34671662122075</v>
      </c>
      <c r="G97" s="44">
        <f t="shared" si="14"/>
        <v>2.8740879526383676</v>
      </c>
      <c r="H97" s="46">
        <f t="shared" si="15"/>
        <v>0.38018433294950393</v>
      </c>
    </row>
    <row r="98" spans="1:8" ht="12.75">
      <c r="A98" s="43">
        <f t="shared" si="16"/>
        <v>0.546875</v>
      </c>
      <c r="B98" s="44">
        <f t="shared" si="10"/>
        <v>0.546875</v>
      </c>
      <c r="C98" s="45">
        <f t="shared" si="11"/>
        <v>112</v>
      </c>
      <c r="D98" s="45">
        <f t="shared" si="12"/>
        <v>1.9513426409014991</v>
      </c>
      <c r="E98" s="45"/>
      <c r="F98" s="46">
        <f t="shared" si="13"/>
        <v>10.934045348266011</v>
      </c>
      <c r="G98" s="44">
        <f t="shared" si="14"/>
        <v>3.0372348213925684</v>
      </c>
      <c r="H98" s="46">
        <f t="shared" si="15"/>
        <v>0.40176539953209667</v>
      </c>
    </row>
    <row r="99" spans="1:8" ht="12.75">
      <c r="A99" s="43">
        <f t="shared" si="16"/>
        <v>0.56640625</v>
      </c>
      <c r="B99" s="44">
        <f t="shared" si="10"/>
        <v>0.56640625</v>
      </c>
      <c r="C99" s="45">
        <f t="shared" si="11"/>
        <v>116</v>
      </c>
      <c r="D99" s="45">
        <f t="shared" si="12"/>
        <v>2.0545390683661053</v>
      </c>
      <c r="E99" s="45"/>
      <c r="F99" s="46">
        <f t="shared" si="13"/>
        <v>11.51229049805465</v>
      </c>
      <c r="G99" s="44">
        <f t="shared" si="14"/>
        <v>3.197858474240134</v>
      </c>
      <c r="H99" s="46">
        <f t="shared" si="15"/>
        <v>0.4230126951333695</v>
      </c>
    </row>
    <row r="100" spans="1:8" ht="12.75">
      <c r="A100" s="43">
        <f t="shared" si="16"/>
        <v>0.5859375</v>
      </c>
      <c r="B100" s="44">
        <f t="shared" si="10"/>
        <v>0.5859375</v>
      </c>
      <c r="C100" s="45">
        <f t="shared" si="11"/>
        <v>120</v>
      </c>
      <c r="D100" s="45">
        <f t="shared" si="12"/>
        <v>2.1572134227356594</v>
      </c>
      <c r="E100" s="45"/>
      <c r="F100" s="46">
        <f t="shared" si="13"/>
        <v>12.08761029235894</v>
      </c>
      <c r="G100" s="44">
        <f t="shared" si="14"/>
        <v>3.3576695283413964</v>
      </c>
      <c r="H100" s="46">
        <f t="shared" si="15"/>
        <v>0.4441525001785391</v>
      </c>
    </row>
    <row r="101" spans="1:8" ht="12.75">
      <c r="A101" s="43">
        <f t="shared" si="16"/>
        <v>0.60546875</v>
      </c>
      <c r="B101" s="44">
        <f t="shared" si="10"/>
        <v>0.60546875</v>
      </c>
      <c r="C101" s="45">
        <f t="shared" si="11"/>
        <v>124</v>
      </c>
      <c r="D101" s="45">
        <f t="shared" si="12"/>
        <v>2.260368426419626</v>
      </c>
      <c r="E101" s="45"/>
      <c r="F101" s="46">
        <f t="shared" si="13"/>
        <v>12.665623330427927</v>
      </c>
      <c r="G101" s="44">
        <f t="shared" si="14"/>
        <v>3.518228705711229</v>
      </c>
      <c r="H101" s="46">
        <f t="shared" si="15"/>
        <v>0.465391266964098</v>
      </c>
    </row>
    <row r="102" spans="1:8" ht="12.75">
      <c r="A102" s="43">
        <f t="shared" si="16"/>
        <v>0.625</v>
      </c>
      <c r="B102" s="44">
        <f t="shared" si="10"/>
        <v>0.625</v>
      </c>
      <c r="C102" s="45">
        <f t="shared" si="11"/>
        <v>128</v>
      </c>
      <c r="D102" s="45">
        <f t="shared" si="12"/>
        <v>2.3649163640621897</v>
      </c>
      <c r="E102" s="45"/>
      <c r="F102" s="46">
        <f t="shared" si="13"/>
        <v>13.251441457542379</v>
      </c>
      <c r="G102" s="44">
        <f t="shared" si="14"/>
        <v>3.680955963373203</v>
      </c>
      <c r="H102" s="46">
        <f t="shared" si="15"/>
        <v>0.486916827394539</v>
      </c>
    </row>
    <row r="103" spans="1:8" ht="12.75">
      <c r="A103" s="43">
        <f t="shared" si="16"/>
        <v>0.64453125</v>
      </c>
      <c r="B103" s="44">
        <f t="shared" si="10"/>
        <v>0.64453125</v>
      </c>
      <c r="C103" s="45">
        <f t="shared" si="11"/>
        <v>132</v>
      </c>
      <c r="D103" s="45">
        <f t="shared" si="12"/>
        <v>2.4716847230610064</v>
      </c>
      <c r="E103" s="45"/>
      <c r="F103" s="46">
        <f t="shared" si="13"/>
        <v>13.849701370785331</v>
      </c>
      <c r="G103" s="44">
        <f t="shared" si="14"/>
        <v>3.847139272740303</v>
      </c>
      <c r="H103" s="46">
        <f t="shared" si="15"/>
        <v>0.5088995543187702</v>
      </c>
    </row>
    <row r="104" spans="1:8" ht="12.75">
      <c r="A104" s="43">
        <f t="shared" si="16"/>
        <v>0.6640625</v>
      </c>
      <c r="B104" s="44">
        <f t="shared" si="10"/>
        <v>0.6640625</v>
      </c>
      <c r="C104" s="45">
        <f t="shared" si="11"/>
        <v>136</v>
      </c>
      <c r="D104" s="45">
        <f t="shared" si="12"/>
        <v>2.5814216138549004</v>
      </c>
      <c r="E104" s="45"/>
      <c r="F104" s="46">
        <f t="shared" si="13"/>
        <v>14.464594990782189</v>
      </c>
      <c r="G104" s="44">
        <f t="shared" si="14"/>
        <v>4.017943056209407</v>
      </c>
      <c r="H104" s="46">
        <f t="shared" si="15"/>
        <v>0.5314934775227701</v>
      </c>
    </row>
    <row r="105" spans="1:8" ht="12.75">
      <c r="A105" s="43">
        <f t="shared" si="16"/>
        <v>0.68359375</v>
      </c>
      <c r="B105" s="44">
        <f t="shared" si="10"/>
        <v>0.68359375</v>
      </c>
      <c r="C105" s="45">
        <f t="shared" si="11"/>
        <v>140</v>
      </c>
      <c r="D105" s="45">
        <f t="shared" si="12"/>
        <v>2.6948009750574506</v>
      </c>
      <c r="E105" s="45"/>
      <c r="F105" s="46">
        <f t="shared" si="13"/>
        <v>15.09989862785814</v>
      </c>
      <c r="G105" s="44">
        <f t="shared" si="14"/>
        <v>4.1944162888716825</v>
      </c>
      <c r="H105" s="46">
        <f t="shared" si="15"/>
        <v>0.5548373554237788</v>
      </c>
    </row>
    <row r="106" spans="1:8" ht="12.75">
      <c r="A106" s="43">
        <f t="shared" si="16"/>
        <v>0.703125</v>
      </c>
      <c r="B106" s="44">
        <f t="shared" si="10"/>
        <v>0.703125</v>
      </c>
      <c r="C106" s="45">
        <f t="shared" si="11"/>
        <v>144</v>
      </c>
      <c r="D106" s="45">
        <f t="shared" si="12"/>
        <v>2.8124275684583293</v>
      </c>
      <c r="E106" s="45"/>
      <c r="F106" s="46">
        <f t="shared" si="13"/>
        <v>15.759000970752199</v>
      </c>
      <c r="G106" s="44">
        <f t="shared" si="14"/>
        <v>4.3775002731553885</v>
      </c>
      <c r="H106" s="46">
        <f t="shared" si="15"/>
        <v>0.5790557034999889</v>
      </c>
    </row>
    <row r="107" spans="1:8" ht="12.75">
      <c r="A107" s="43">
        <f t="shared" si="16"/>
        <v>0.72265625</v>
      </c>
      <c r="B107" s="44">
        <f t="shared" si="10"/>
        <v>0.72265625</v>
      </c>
      <c r="C107" s="45">
        <f t="shared" si="11"/>
        <v>148</v>
      </c>
      <c r="D107" s="45">
        <f t="shared" si="12"/>
        <v>2.9348417688601236</v>
      </c>
      <c r="E107" s="45"/>
      <c r="F107" s="46">
        <f t="shared" si="13"/>
        <v>16.444929925723724</v>
      </c>
      <c r="G107" s="44">
        <f t="shared" si="14"/>
        <v>4.568036094133241</v>
      </c>
      <c r="H107" s="46">
        <f t="shared" si="15"/>
        <v>0.6042597804785494</v>
      </c>
    </row>
    <row r="108" spans="1:8" ht="12.75">
      <c r="A108" s="43">
        <f t="shared" si="16"/>
        <v>0.7421875</v>
      </c>
      <c r="B108" s="44">
        <f t="shared" si="10"/>
        <v>0.7421875</v>
      </c>
      <c r="C108" s="45">
        <f t="shared" si="11"/>
        <v>152</v>
      </c>
      <c r="D108" s="45">
        <f t="shared" si="12"/>
        <v>3.0625241536636394</v>
      </c>
      <c r="E108" s="45"/>
      <c r="F108" s="46">
        <f t="shared" si="13"/>
        <v>17.160378333580695</v>
      </c>
      <c r="G108" s="44">
        <f t="shared" si="14"/>
        <v>4.766771763141388</v>
      </c>
      <c r="H108" s="46">
        <f t="shared" si="15"/>
        <v>0.63054853329343</v>
      </c>
    </row>
    <row r="109" spans="1:8" ht="12.75">
      <c r="A109" s="43">
        <f t="shared" si="16"/>
        <v>0.76171875</v>
      </c>
      <c r="B109" s="44">
        <f t="shared" si="10"/>
        <v>0.76171875</v>
      </c>
      <c r="C109" s="45">
        <f t="shared" si="11"/>
        <v>156</v>
      </c>
      <c r="D109" s="45">
        <f t="shared" si="12"/>
        <v>3.1958998970598618</v>
      </c>
      <c r="E109" s="45"/>
      <c r="F109" s="46">
        <f t="shared" si="13"/>
        <v>17.907728591851715</v>
      </c>
      <c r="G109" s="44">
        <f t="shared" si="14"/>
        <v>4.9743690572716375</v>
      </c>
      <c r="H109" s="46">
        <f t="shared" si="15"/>
        <v>0.6580095018134012</v>
      </c>
    </row>
    <row r="110" spans="1:8" ht="12.75">
      <c r="A110" s="43">
        <f t="shared" si="16"/>
        <v>0.78125</v>
      </c>
      <c r="B110" s="44">
        <f t="shared" si="10"/>
        <v>0.78125</v>
      </c>
      <c r="C110" s="45">
        <f t="shared" si="11"/>
        <v>160</v>
      </c>
      <c r="D110" s="45">
        <f t="shared" si="12"/>
        <v>3.335342973632791</v>
      </c>
      <c r="E110" s="45"/>
      <c r="F110" s="46">
        <f t="shared" si="13"/>
        <v>18.689076209021476</v>
      </c>
      <c r="G110" s="44">
        <f t="shared" si="14"/>
        <v>5.191410062214649</v>
      </c>
      <c r="H110" s="46">
        <f t="shared" si="15"/>
        <v>0.6867196843292844</v>
      </c>
    </row>
    <row r="111" spans="1:8" ht="12.75">
      <c r="A111" s="43">
        <f t="shared" si="16"/>
        <v>0.80078125</v>
      </c>
      <c r="B111" s="44">
        <f t="shared" si="10"/>
        <v>0.80078125</v>
      </c>
      <c r="C111" s="45">
        <f t="shared" si="11"/>
        <v>164</v>
      </c>
      <c r="D111" s="45">
        <f t="shared" si="12"/>
        <v>3.4811801761225762</v>
      </c>
      <c r="E111" s="45"/>
      <c r="F111" s="46">
        <f t="shared" si="13"/>
        <v>19.506252317442332</v>
      </c>
      <c r="G111" s="44">
        <f t="shared" si="14"/>
        <v>5.418403425846481</v>
      </c>
      <c r="H111" s="46">
        <f t="shared" si="15"/>
        <v>0.716746364778333</v>
      </c>
    </row>
    <row r="112" spans="1:8" ht="12.75">
      <c r="A112" s="43">
        <f t="shared" si="16"/>
        <v>0.8203125</v>
      </c>
      <c r="B112" s="44">
        <f t="shared" si="10"/>
        <v>0.8203125</v>
      </c>
      <c r="C112" s="45">
        <f t="shared" si="11"/>
        <v>168</v>
      </c>
      <c r="D112" s="45">
        <f t="shared" si="12"/>
        <v>3.6336949520440824</v>
      </c>
      <c r="E112" s="45"/>
      <c r="F112" s="46">
        <f t="shared" si="13"/>
        <v>20.36084517123041</v>
      </c>
      <c r="G112" s="44">
        <f t="shared" si="14"/>
        <v>5.655790329866412</v>
      </c>
      <c r="H112" s="46">
        <f t="shared" si="15"/>
        <v>0.7481479026724384</v>
      </c>
    </row>
    <row r="113" spans="1:8" ht="12.75">
      <c r="A113" s="43">
        <f t="shared" si="16"/>
        <v>0.83984375</v>
      </c>
      <c r="B113" s="44">
        <f t="shared" si="10"/>
        <v>0.83984375</v>
      </c>
      <c r="C113" s="45">
        <f t="shared" si="11"/>
        <v>172</v>
      </c>
      <c r="D113" s="45">
        <f t="shared" si="12"/>
        <v>3.793131063801482</v>
      </c>
      <c r="E113" s="45"/>
      <c r="F113" s="46">
        <f t="shared" si="13"/>
        <v>21.254220655149133</v>
      </c>
      <c r="G113" s="44">
        <f t="shared" si="14"/>
        <v>5.90395018670903</v>
      </c>
      <c r="H113" s="46">
        <f t="shared" si="15"/>
        <v>0.7809744866856194</v>
      </c>
    </row>
    <row r="114" spans="1:8" ht="12.75">
      <c r="A114" s="43">
        <f t="shared" si="16"/>
        <v>0.859375</v>
      </c>
      <c r="B114" s="44">
        <f t="shared" si="10"/>
        <v>0.859375</v>
      </c>
      <c r="C114" s="45">
        <f t="shared" si="11"/>
        <v>176</v>
      </c>
      <c r="D114" s="45">
        <f t="shared" si="12"/>
        <v>3.959696076885699</v>
      </c>
      <c r="E114" s="45"/>
      <c r="F114" s="46">
        <f t="shared" si="13"/>
        <v>22.187541830181704</v>
      </c>
      <c r="G114" s="44">
        <f t="shared" si="14"/>
        <v>6.163206068869926</v>
      </c>
      <c r="H114" s="46">
        <f t="shared" si="15"/>
        <v>0.8152688528451848</v>
      </c>
    </row>
    <row r="115" spans="1:8" ht="12.75">
      <c r="A115" s="43">
        <f t="shared" si="16"/>
        <v>0.87890625</v>
      </c>
      <c r="B115" s="44">
        <f t="shared" si="10"/>
        <v>0.87890625</v>
      </c>
      <c r="C115" s="45">
        <f t="shared" si="11"/>
        <v>180</v>
      </c>
      <c r="D115" s="45">
        <f t="shared" si="12"/>
        <v>4.133564680686682</v>
      </c>
      <c r="E115" s="45"/>
      <c r="F115" s="46">
        <f t="shared" si="13"/>
        <v>23.1617875411868</v>
      </c>
      <c r="G115" s="44">
        <f t="shared" si="14"/>
        <v>6.433829877698952</v>
      </c>
      <c r="H115" s="46">
        <f t="shared" si="15"/>
        <v>0.8510669682596657</v>
      </c>
    </row>
    <row r="116" spans="1:8" ht="12.75">
      <c r="A116" s="43">
        <f t="shared" si="16"/>
        <v>0.8984375</v>
      </c>
      <c r="B116" s="44">
        <f t="shared" si="10"/>
        <v>0.8984375</v>
      </c>
      <c r="C116" s="45">
        <f t="shared" si="11"/>
        <v>184</v>
      </c>
      <c r="D116" s="45">
        <f t="shared" si="12"/>
        <v>4.3148818463983485</v>
      </c>
      <c r="E116" s="45"/>
      <c r="F116" s="46">
        <f t="shared" si="13"/>
        <v>24.177770111728343</v>
      </c>
      <c r="G116" s="44">
        <f t="shared" si="14"/>
        <v>6.71604725863071</v>
      </c>
      <c r="H116" s="46">
        <f t="shared" si="15"/>
        <v>0.8883986813054692</v>
      </c>
    </row>
    <row r="117" spans="1:8" ht="12.75">
      <c r="A117" s="43">
        <f t="shared" si="16"/>
        <v>0.91796875</v>
      </c>
      <c r="B117" s="44">
        <f t="shared" si="10"/>
        <v>0.91796875</v>
      </c>
      <c r="C117" s="45">
        <f t="shared" si="11"/>
        <v>188</v>
      </c>
      <c r="D117" s="45">
        <f t="shared" si="12"/>
        <v>4.503765826440513</v>
      </c>
      <c r="E117" s="45"/>
      <c r="F117" s="46">
        <f t="shared" si="13"/>
        <v>25.236152150870307</v>
      </c>
      <c r="G117" s="44">
        <f t="shared" si="14"/>
        <v>7.010042269738674</v>
      </c>
      <c r="H117" s="46">
        <f t="shared" si="15"/>
        <v>0.9272883391831823</v>
      </c>
    </row>
    <row r="118" spans="1:8" ht="12.75">
      <c r="A118" s="43">
        <f t="shared" si="16"/>
        <v>0.9375</v>
      </c>
      <c r="B118" s="44">
        <f t="shared" si="10"/>
        <v>0.9375</v>
      </c>
      <c r="C118" s="45">
        <f t="shared" si="11"/>
        <v>192</v>
      </c>
      <c r="D118" s="45">
        <f t="shared" si="12"/>
        <v>4.70031099976687</v>
      </c>
      <c r="E118" s="45"/>
      <c r="F118" s="46">
        <f t="shared" si="13"/>
        <v>26.33746249641801</v>
      </c>
      <c r="G118" s="44">
        <f t="shared" si="14"/>
        <v>7.315961810413327</v>
      </c>
      <c r="H118" s="46">
        <f t="shared" si="15"/>
        <v>0.9677553737430832</v>
      </c>
    </row>
    <row r="119" spans="1:8" ht="12.75">
      <c r="A119" s="43">
        <f t="shared" si="16"/>
        <v>0.95703125</v>
      </c>
      <c r="B119" s="44">
        <f t="shared" si="10"/>
        <v>0.95703125</v>
      </c>
      <c r="C119" s="45">
        <f t="shared" si="11"/>
        <v>196</v>
      </c>
      <c r="D119" s="45">
        <f t="shared" si="12"/>
        <v>4.9045905673751555</v>
      </c>
      <c r="E119" s="45"/>
      <c r="F119" s="46">
        <f t="shared" si="13"/>
        <v>27.48211131879052</v>
      </c>
      <c r="G119" s="44">
        <f t="shared" si="14"/>
        <v>7.63391981688228</v>
      </c>
      <c r="H119" s="46">
        <f t="shared" si="15"/>
        <v>1.0098148564685108</v>
      </c>
    </row>
    <row r="120" spans="1:8" ht="12.75">
      <c r="A120" s="43">
        <f t="shared" si="16"/>
        <v>0.9765625</v>
      </c>
      <c r="B120" s="44">
        <f t="shared" si="10"/>
        <v>0.9765625</v>
      </c>
      <c r="C120" s="45">
        <f t="shared" si="11"/>
        <v>200</v>
      </c>
      <c r="D120" s="45">
        <f t="shared" si="12"/>
        <v>5.116659102280768</v>
      </c>
      <c r="E120" s="45"/>
      <c r="F120" s="46">
        <f t="shared" si="13"/>
        <v>28.670404409401737</v>
      </c>
      <c r="G120" s="44">
        <f t="shared" si="14"/>
        <v>7.964001231205016</v>
      </c>
      <c r="H120" s="46">
        <f t="shared" si="15"/>
        <v>1.0534780234944603</v>
      </c>
    </row>
    <row r="121" spans="1:8" ht="12.75">
      <c r="A121" s="43">
        <f t="shared" si="16"/>
        <v>0.99609375</v>
      </c>
      <c r="B121" s="44">
        <f t="shared" si="10"/>
        <v>0.99609375</v>
      </c>
      <c r="C121" s="45">
        <f t="shared" si="11"/>
        <v>204</v>
      </c>
      <c r="D121" s="45">
        <f t="shared" si="12"/>
        <v>5.336554958161441</v>
      </c>
      <c r="E121" s="45"/>
      <c r="F121" s="46">
        <f t="shared" si="13"/>
        <v>29.902556677126622</v>
      </c>
      <c r="G121" s="44">
        <f t="shared" si="14"/>
        <v>8.306265750291296</v>
      </c>
      <c r="H121" s="46">
        <f t="shared" si="15"/>
        <v>1.09875277152771</v>
      </c>
    </row>
    <row r="122" spans="1:8" ht="12.75">
      <c r="A122" s="43">
        <f t="shared" si="16"/>
        <v>1.015625</v>
      </c>
      <c r="B122" s="44">
        <f t="shared" si="10"/>
        <v>1.015625</v>
      </c>
      <c r="C122" s="45">
        <f t="shared" si="11"/>
        <v>208</v>
      </c>
      <c r="D122" s="45">
        <f t="shared" si="12"/>
        <v>5.564302540826773</v>
      </c>
      <c r="E122" s="45"/>
      <c r="F122" s="46">
        <f t="shared" si="13"/>
        <v>31.178704876127828</v>
      </c>
      <c r="G122" s="44">
        <f t="shared" si="14"/>
        <v>8.660751361408552</v>
      </c>
      <c r="H122" s="46">
        <f t="shared" si="15"/>
        <v>1.1456441255237122</v>
      </c>
    </row>
    <row r="123" spans="1:8" ht="12.75">
      <c r="A123" s="43">
        <f t="shared" si="16"/>
        <v>1.03515625</v>
      </c>
      <c r="B123" s="44">
        <f t="shared" si="10"/>
        <v>1.03515625</v>
      </c>
      <c r="C123" s="45">
        <f t="shared" si="11"/>
        <v>212</v>
      </c>
      <c r="D123" s="45">
        <f t="shared" si="12"/>
        <v>5.799914446612028</v>
      </c>
      <c r="E123" s="45"/>
      <c r="F123" s="46">
        <f t="shared" si="13"/>
        <v>32.498919588013166</v>
      </c>
      <c r="G123" s="44">
        <f t="shared" si="14"/>
        <v>9.027477670558971</v>
      </c>
      <c r="H123" s="46">
        <f t="shared" si="15"/>
        <v>1.1941546789642905</v>
      </c>
    </row>
    <row r="124" spans="1:8" ht="12.75">
      <c r="A124" s="43">
        <f t="shared" si="16"/>
        <v>1.0546875</v>
      </c>
      <c r="B124" s="44">
        <f t="shared" si="10"/>
        <v>1.0546875</v>
      </c>
      <c r="C124" s="45">
        <f t="shared" si="11"/>
        <v>216</v>
      </c>
      <c r="D124" s="45">
        <f t="shared" si="12"/>
        <v>6.043393471742262</v>
      </c>
      <c r="E124" s="45"/>
      <c r="F124" s="46">
        <f t="shared" si="13"/>
        <v>33.86321648099536</v>
      </c>
      <c r="G124" s="44">
        <f t="shared" si="14"/>
        <v>9.40644903002387</v>
      </c>
      <c r="H124" s="46">
        <f t="shared" si="15"/>
        <v>1.2442850075691847</v>
      </c>
    </row>
    <row r="125" spans="1:8" ht="12.75">
      <c r="A125" s="43">
        <f t="shared" si="16"/>
        <v>1.07421875</v>
      </c>
      <c r="B125" s="44">
        <f t="shared" si="10"/>
        <v>1.07421875</v>
      </c>
      <c r="C125" s="45">
        <f t="shared" si="11"/>
        <v>220</v>
      </c>
      <c r="D125" s="45">
        <f t="shared" si="12"/>
        <v>6.294734496658792</v>
      </c>
      <c r="E125" s="45"/>
      <c r="F125" s="46">
        <f t="shared" si="13"/>
        <v>35.271566868422646</v>
      </c>
      <c r="G125" s="44">
        <f t="shared" si="14"/>
        <v>9.79765747128886</v>
      </c>
      <c r="H125" s="46">
        <f t="shared" si="15"/>
        <v>1.296034057263371</v>
      </c>
    </row>
    <row r="126" spans="1:8" ht="12.75">
      <c r="A126" s="43">
        <f t="shared" si="16"/>
        <v>1.09375</v>
      </c>
      <c r="B126" s="44">
        <f t="shared" si="10"/>
        <v>1.09375</v>
      </c>
      <c r="C126" s="45">
        <f t="shared" si="11"/>
        <v>224</v>
      </c>
      <c r="D126" s="45">
        <f t="shared" si="12"/>
        <v>6.55392624924613</v>
      </c>
      <c r="E126" s="45"/>
      <c r="F126" s="46">
        <f t="shared" si="13"/>
        <v>36.72390758874699</v>
      </c>
      <c r="G126" s="44">
        <f t="shared" si="14"/>
        <v>10.201085449479475</v>
      </c>
      <c r="H126" s="46">
        <f t="shared" si="15"/>
        <v>1.3493995072109861</v>
      </c>
    </row>
    <row r="127" spans="1:8" ht="12.75">
      <c r="A127" s="43">
        <f t="shared" si="16"/>
        <v>1.11328125</v>
      </c>
      <c r="B127" s="44">
        <f t="shared" si="10"/>
        <v>1.11328125</v>
      </c>
      <c r="C127" s="45">
        <f t="shared" si="11"/>
        <v>228</v>
      </c>
      <c r="D127" s="45">
        <f t="shared" si="12"/>
        <v>6.820952950843968</v>
      </c>
      <c r="E127" s="45"/>
      <c r="F127" s="46">
        <f t="shared" si="13"/>
        <v>38.22015022869657</v>
      </c>
      <c r="G127" s="44">
        <f t="shared" si="14"/>
        <v>10.616708405353524</v>
      </c>
      <c r="H127" s="46">
        <f t="shared" si="15"/>
        <v>1.4043781087156557</v>
      </c>
    </row>
    <row r="128" spans="1:8" ht="12.75">
      <c r="A128" s="43">
        <f t="shared" si="16"/>
        <v>1.1328125</v>
      </c>
      <c r="B128" s="44">
        <f t="shared" si="10"/>
        <v>1.1328125</v>
      </c>
      <c r="C128" s="45">
        <f t="shared" si="11"/>
        <v>232</v>
      </c>
      <c r="D128" s="45">
        <f t="shared" si="12"/>
        <v>7.095795848875137</v>
      </c>
      <c r="E128" s="45"/>
      <c r="F128" s="46">
        <f t="shared" si="13"/>
        <v>39.760189711118436</v>
      </c>
      <c r="G128" s="44">
        <f t="shared" si="14"/>
        <v>11.04449715081294</v>
      </c>
      <c r="H128" s="46">
        <f t="shared" si="15"/>
        <v>1.460966000775985</v>
      </c>
    </row>
    <row r="129" spans="1:8" ht="12.75">
      <c r="A129" s="43">
        <f t="shared" si="16"/>
        <v>1.15234375</v>
      </c>
      <c r="B129" s="44">
        <f t="shared" si="10"/>
        <v>1.15234375</v>
      </c>
      <c r="C129" s="45">
        <f t="shared" si="11"/>
        <v>236</v>
      </c>
      <c r="D129" s="45">
        <f t="shared" si="12"/>
        <v>7.3784346398663425</v>
      </c>
      <c r="E129" s="45"/>
      <c r="F129" s="46">
        <f t="shared" si="13"/>
        <v>41.3439122686541</v>
      </c>
      <c r="G129" s="44">
        <f t="shared" si="14"/>
        <v>11.484420083813674</v>
      </c>
      <c r="H129" s="46">
        <f t="shared" si="15"/>
        <v>1.5191590030738233</v>
      </c>
    </row>
    <row r="130" spans="1:8" ht="12.75">
      <c r="A130" s="43">
        <f t="shared" si="16"/>
        <v>1.171875</v>
      </c>
      <c r="B130" s="44">
        <f t="shared" si="10"/>
        <v>1.171875</v>
      </c>
      <c r="C130" s="45">
        <f t="shared" si="11"/>
        <v>240</v>
      </c>
      <c r="D130" s="45">
        <f t="shared" si="12"/>
        <v>7.668848786586121</v>
      </c>
      <c r="E130" s="45"/>
      <c r="F130" s="46">
        <f t="shared" si="13"/>
        <v>42.97120282411751</v>
      </c>
      <c r="G130" s="44">
        <f t="shared" si="14"/>
        <v>11.936445238470686</v>
      </c>
      <c r="H130" s="46">
        <f t="shared" si="15"/>
        <v>1.5789528871621352</v>
      </c>
    </row>
    <row r="131" spans="1:8" ht="12.75">
      <c r="A131" s="43">
        <f t="shared" si="16"/>
        <v>1.19140625</v>
      </c>
      <c r="B131" s="44">
        <f t="shared" si="10"/>
        <v>1.19140625</v>
      </c>
      <c r="C131" s="45">
        <f t="shared" si="11"/>
        <v>244</v>
      </c>
      <c r="D131" s="45">
        <f t="shared" si="12"/>
        <v>7.967018732968439</v>
      </c>
      <c r="E131" s="45"/>
      <c r="F131" s="46">
        <f t="shared" si="13"/>
        <v>44.64195179813067</v>
      </c>
      <c r="G131" s="44">
        <f t="shared" si="14"/>
        <v>12.400542176067841</v>
      </c>
      <c r="H131" s="46">
        <f t="shared" si="15"/>
        <v>1.6403436266077778</v>
      </c>
    </row>
    <row r="132" spans="1:8" ht="12.75">
      <c r="A132" s="43">
        <f t="shared" si="16"/>
        <v>1.2109375</v>
      </c>
      <c r="B132" s="44">
        <f t="shared" si="10"/>
        <v>1.2109375</v>
      </c>
      <c r="C132" s="45">
        <f t="shared" si="11"/>
        <v>248</v>
      </c>
      <c r="D132" s="45">
        <f t="shared" si="12"/>
        <v>8.272927020440832</v>
      </c>
      <c r="E132" s="45"/>
      <c r="F132" s="46">
        <f t="shared" si="13"/>
        <v>46.35606136429496</v>
      </c>
      <c r="G132" s="44">
        <f t="shared" si="14"/>
        <v>12.8766837226055</v>
      </c>
      <c r="H132" s="46">
        <f t="shared" si="15"/>
        <v>1.703327626834281</v>
      </c>
    </row>
    <row r="133" spans="1:8" ht="12.75">
      <c r="A133" s="43">
        <f t="shared" si="16"/>
        <v>1.23046875</v>
      </c>
      <c r="B133" s="44">
        <f t="shared" si="10"/>
        <v>1.23046875</v>
      </c>
      <c r="C133" s="45">
        <f t="shared" si="11"/>
        <v>252</v>
      </c>
      <c r="D133" s="45">
        <f t="shared" si="12"/>
        <v>8.586559309217414</v>
      </c>
      <c r="E133" s="45"/>
      <c r="F133" s="46">
        <f t="shared" si="13"/>
        <v>48.11345117184783</v>
      </c>
      <c r="G133" s="44">
        <f t="shared" si="14"/>
        <v>13.364847558427385</v>
      </c>
      <c r="H133" s="46">
        <f t="shared" si="15"/>
        <v>1.7679019353976788</v>
      </c>
    </row>
    <row r="134" spans="1:8" ht="12.75">
      <c r="A134" s="43">
        <f t="shared" si="16"/>
        <v>1.25</v>
      </c>
      <c r="B134" s="44">
        <f t="shared" si="10"/>
        <v>1.25</v>
      </c>
      <c r="C134" s="45">
        <f t="shared" si="11"/>
        <v>256</v>
      </c>
      <c r="D134" s="45">
        <f t="shared" si="12"/>
        <v>8.907905308068749</v>
      </c>
      <c r="E134" s="45"/>
      <c r="F134" s="46">
        <f t="shared" si="13"/>
        <v>49.91406355548389</v>
      </c>
      <c r="G134" s="44">
        <f t="shared" si="14"/>
        <v>13.865017665393093</v>
      </c>
      <c r="H134" s="46">
        <f t="shared" si="15"/>
        <v>1.8340644334184786</v>
      </c>
    </row>
    <row r="135" spans="1:8" ht="12.75">
      <c r="A135" s="43">
        <f t="shared" si="16"/>
        <v>1.26953125</v>
      </c>
      <c r="B135" s="44">
        <f aca="true" t="shared" si="17" ref="B135:B198">A135*$C$43</f>
        <v>1.26953125</v>
      </c>
      <c r="C135" s="45">
        <f aca="true" t="shared" si="18" ref="C135:C198">B135/5*1024</f>
        <v>260</v>
      </c>
      <c r="D135" s="45">
        <f aca="true" t="shared" si="19" ref="D135:D198">-9.475184+59.921788*B135-135.60886*B135^2+166.77782*B135^3-111.50394*B135^4+44.218751*B135^5-10.131798*B135^6+1.2482716*B135^7-0.065666262*B135^8+0.00029343852*B135^9</f>
        <v>9.236959616023126</v>
      </c>
      <c r="E135" s="45"/>
      <c r="F135" s="46">
        <f aca="true" t="shared" si="20" ref="F135:F198">(D135*$H$8)*0.91</f>
        <v>51.7578682516972</v>
      </c>
      <c r="G135" s="44">
        <f aca="true" t="shared" si="21" ref="G135:G198">F135*0.277777778</f>
        <v>14.377185636973191</v>
      </c>
      <c r="H135" s="46">
        <f aca="true" t="shared" si="22" ref="H135:H198">F135/27.215</f>
        <v>1.9018140088810287</v>
      </c>
    </row>
    <row r="136" spans="1:8" ht="12.75">
      <c r="A136" s="43">
        <f aca="true" t="shared" si="23" ref="A136:A199">(5/256)+A135</f>
        <v>1.2890625</v>
      </c>
      <c r="B136" s="44">
        <f t="shared" si="17"/>
        <v>1.2890625</v>
      </c>
      <c r="C136" s="45">
        <f t="shared" si="18"/>
        <v>264</v>
      </c>
      <c r="D136" s="45">
        <f t="shared" si="19"/>
        <v>9.573722479403186</v>
      </c>
      <c r="E136" s="45"/>
      <c r="F136" s="46">
        <f t="shared" si="20"/>
        <v>53.644866640718384</v>
      </c>
      <c r="G136" s="44">
        <f t="shared" si="21"/>
        <v>14.901351856565075</v>
      </c>
      <c r="H136" s="46">
        <f t="shared" si="22"/>
        <v>1.9711507125011347</v>
      </c>
    </row>
    <row r="137" spans="1:8" ht="12.75">
      <c r="A137" s="43">
        <f t="shared" si="23"/>
        <v>1.30859375</v>
      </c>
      <c r="B137" s="44">
        <f t="shared" si="17"/>
        <v>1.30859375</v>
      </c>
      <c r="C137" s="45">
        <f t="shared" si="18"/>
        <v>268</v>
      </c>
      <c r="D137" s="45">
        <f t="shared" si="19"/>
        <v>9.918200467546935</v>
      </c>
      <c r="E137" s="45"/>
      <c r="F137" s="46">
        <f t="shared" si="20"/>
        <v>55.57509553281244</v>
      </c>
      <c r="G137" s="44">
        <f t="shared" si="21"/>
        <v>15.437526549242364</v>
      </c>
      <c r="H137" s="46">
        <f t="shared" si="22"/>
        <v>2.0420758968514585</v>
      </c>
    </row>
    <row r="138" spans="1:8" ht="12.75">
      <c r="A138" s="43">
        <f t="shared" si="23"/>
        <v>1.328125</v>
      </c>
      <c r="B138" s="44">
        <f t="shared" si="17"/>
        <v>1.328125</v>
      </c>
      <c r="C138" s="45">
        <f t="shared" si="18"/>
        <v>272</v>
      </c>
      <c r="D138" s="45">
        <f t="shared" si="19"/>
        <v>10.270407070509997</v>
      </c>
      <c r="E138" s="45"/>
      <c r="F138" s="46">
        <f t="shared" si="20"/>
        <v>57.54863051741038</v>
      </c>
      <c r="G138" s="44">
        <f t="shared" si="21"/>
        <v>15.985730712069245</v>
      </c>
      <c r="H138" s="46">
        <f t="shared" si="22"/>
        <v>2.114592339423494</v>
      </c>
    </row>
    <row r="139" spans="1:8" ht="12.75">
      <c r="A139" s="43">
        <f t="shared" si="23"/>
        <v>1.34765625</v>
      </c>
      <c r="B139" s="44">
        <f t="shared" si="17"/>
        <v>1.34765625</v>
      </c>
      <c r="C139" s="45">
        <f t="shared" si="18"/>
        <v>276</v>
      </c>
      <c r="D139" s="45">
        <f t="shared" si="19"/>
        <v>10.630363221991683</v>
      </c>
      <c r="E139" s="45"/>
      <c r="F139" s="46">
        <f t="shared" si="20"/>
        <v>59.565588893244254</v>
      </c>
      <c r="G139" s="44">
        <f t="shared" si="21"/>
        <v>16.545996928026867</v>
      </c>
      <c r="H139" s="46">
        <f t="shared" si="22"/>
        <v>2.188704350293744</v>
      </c>
    </row>
    <row r="140" spans="1:8" ht="12.75">
      <c r="A140" s="43">
        <f t="shared" si="23"/>
        <v>1.3671875</v>
      </c>
      <c r="B140" s="44">
        <f t="shared" si="17"/>
        <v>1.3671875</v>
      </c>
      <c r="C140" s="45">
        <f t="shared" si="18"/>
        <v>280</v>
      </c>
      <c r="D140" s="45">
        <f t="shared" si="19"/>
        <v>10.99809775067522</v>
      </c>
      <c r="E140" s="45"/>
      <c r="F140" s="46">
        <f t="shared" si="20"/>
        <v>61.626132197362</v>
      </c>
      <c r="G140" s="44">
        <f t="shared" si="21"/>
        <v>17.11837006851747</v>
      </c>
      <c r="H140" s="46">
        <f t="shared" si="22"/>
        <v>2.2644178650509645</v>
      </c>
    </row>
    <row r="141" spans="1:8" ht="12.75">
      <c r="A141" s="43">
        <f t="shared" si="23"/>
        <v>1.38671875</v>
      </c>
      <c r="B141" s="44">
        <f t="shared" si="17"/>
        <v>1.38671875</v>
      </c>
      <c r="C141" s="45">
        <f t="shared" si="18"/>
        <v>284</v>
      </c>
      <c r="D141" s="45">
        <f t="shared" si="19"/>
        <v>11.373647763119237</v>
      </c>
      <c r="E141" s="45"/>
      <c r="F141" s="46">
        <f t="shared" si="20"/>
        <v>63.73046835060041</v>
      </c>
      <c r="G141" s="44">
        <f t="shared" si="21"/>
        <v>17.702907889329104</v>
      </c>
      <c r="H141" s="46">
        <f t="shared" si="22"/>
        <v>2.341740523630366</v>
      </c>
    </row>
    <row r="142" spans="1:8" ht="12.75">
      <c r="A142" s="43">
        <f t="shared" si="23"/>
        <v>1.40625</v>
      </c>
      <c r="B142" s="44">
        <f t="shared" si="17"/>
        <v>1.40625</v>
      </c>
      <c r="C142" s="45">
        <f t="shared" si="18"/>
        <v>288</v>
      </c>
      <c r="D142" s="45">
        <f t="shared" si="19"/>
        <v>11.75705896128379</v>
      </c>
      <c r="E142" s="45"/>
      <c r="F142" s="46">
        <f t="shared" si="20"/>
        <v>65.87885343679288</v>
      </c>
      <c r="G142" s="44">
        <f t="shared" si="21"/>
        <v>18.299681524859988</v>
      </c>
      <c r="H142" s="46">
        <f t="shared" si="22"/>
        <v>2.4206817356896155</v>
      </c>
    </row>
    <row r="143" spans="1:8" ht="12.75">
      <c r="A143" s="43">
        <f t="shared" si="23"/>
        <v>1.42578125</v>
      </c>
      <c r="B143" s="44">
        <f t="shared" si="17"/>
        <v>1.42578125</v>
      </c>
      <c r="C143" s="45">
        <f t="shared" si="18"/>
        <v>292</v>
      </c>
      <c r="D143" s="45">
        <f t="shared" si="19"/>
        <v>12.148385897722079</v>
      </c>
      <c r="E143" s="45"/>
      <c r="F143" s="46">
        <f t="shared" si="20"/>
        <v>68.07159313269658</v>
      </c>
      <c r="G143" s="44">
        <f t="shared" si="21"/>
        <v>18.908775885320512</v>
      </c>
      <c r="H143" s="46">
        <f t="shared" si="22"/>
        <v>2.5012527331507104</v>
      </c>
    </row>
    <row r="144" spans="1:8" ht="12.75">
      <c r="A144" s="43">
        <f t="shared" si="23"/>
        <v>1.4453125</v>
      </c>
      <c r="B144" s="44">
        <f t="shared" si="17"/>
        <v>1.4453125</v>
      </c>
      <c r="C144" s="45">
        <f t="shared" si="18"/>
        <v>296</v>
      </c>
      <c r="D144" s="45">
        <f t="shared" si="19"/>
        <v>12.547692171415907</v>
      </c>
      <c r="E144" s="45"/>
      <c r="F144" s="46">
        <f t="shared" si="20"/>
        <v>70.30904380532596</v>
      </c>
      <c r="G144" s="44">
        <f t="shared" si="21"/>
        <v>19.530289961548107</v>
      </c>
      <c r="H144" s="46">
        <f t="shared" si="22"/>
        <v>2.5834666105208877</v>
      </c>
    </row>
    <row r="145" spans="1:8" ht="12.75">
      <c r="A145" s="43">
        <f t="shared" si="23"/>
        <v>1.46484375</v>
      </c>
      <c r="B145" s="44">
        <f t="shared" si="17"/>
        <v>1.46484375</v>
      </c>
      <c r="C145" s="45">
        <f t="shared" si="18"/>
        <v>300</v>
      </c>
      <c r="D145" s="45">
        <f t="shared" si="19"/>
        <v>12.955050567178613</v>
      </c>
      <c r="E145" s="45"/>
      <c r="F145" s="46">
        <f t="shared" si="20"/>
        <v>72.59161329307547</v>
      </c>
      <c r="G145" s="44">
        <f t="shared" si="21"/>
        <v>20.164337041985764</v>
      </c>
      <c r="H145" s="46">
        <f t="shared" si="22"/>
        <v>2.6673383535945425</v>
      </c>
    </row>
    <row r="146" spans="1:8" ht="12.75">
      <c r="A146" s="43">
        <f t="shared" si="23"/>
        <v>1.484375</v>
      </c>
      <c r="B146" s="44">
        <f t="shared" si="17"/>
        <v>1.484375</v>
      </c>
      <c r="C146" s="45">
        <f t="shared" si="18"/>
        <v>304</v>
      </c>
      <c r="D146" s="45">
        <f t="shared" si="19"/>
        <v>13.370543141498876</v>
      </c>
      <c r="E146" s="45"/>
      <c r="F146" s="46">
        <f t="shared" si="20"/>
        <v>74.91976138673202</v>
      </c>
      <c r="G146" s="44">
        <f t="shared" si="21"/>
        <v>20.811044846296618</v>
      </c>
      <c r="H146" s="46">
        <f t="shared" si="22"/>
        <v>2.752884857127761</v>
      </c>
    </row>
    <row r="147" spans="1:8" ht="12.75">
      <c r="A147" s="43">
        <f t="shared" si="23"/>
        <v>1.50390625</v>
      </c>
      <c r="B147" s="44">
        <f t="shared" si="17"/>
        <v>1.50390625</v>
      </c>
      <c r="C147" s="45">
        <f t="shared" si="18"/>
        <v>308</v>
      </c>
      <c r="D147" s="45">
        <f t="shared" si="19"/>
        <v>13.79426125764433</v>
      </c>
      <c r="E147" s="45"/>
      <c r="F147" s="46">
        <f t="shared" si="20"/>
        <v>77.29400002617253</v>
      </c>
      <c r="G147" s="44">
        <f t="shared" si="21"/>
        <v>21.470555580002145</v>
      </c>
      <c r="H147" s="46">
        <f t="shared" si="22"/>
        <v>2.8401249320658652</v>
      </c>
    </row>
    <row r="148" spans="1:8" ht="12.75">
      <c r="A148" s="43">
        <f t="shared" si="23"/>
        <v>1.5234375</v>
      </c>
      <c r="B148" s="44">
        <f t="shared" si="17"/>
        <v>1.5234375</v>
      </c>
      <c r="C148" s="45">
        <f t="shared" si="18"/>
        <v>312</v>
      </c>
      <c r="D148" s="45">
        <f t="shared" si="19"/>
        <v>14.226305572789087</v>
      </c>
      <c r="E148" s="45"/>
      <c r="F148" s="46">
        <f t="shared" si="20"/>
        <v>79.71489322823511</v>
      </c>
      <c r="G148" s="44">
        <f t="shared" si="21"/>
        <v>22.143025914446394</v>
      </c>
      <c r="H148" s="46">
        <f t="shared" si="22"/>
        <v>2.929079302893078</v>
      </c>
    </row>
    <row r="149" spans="1:8" ht="12.75">
      <c r="A149" s="43">
        <f t="shared" si="23"/>
        <v>1.54296875</v>
      </c>
      <c r="B149" s="44">
        <f t="shared" si="17"/>
        <v>1.54296875</v>
      </c>
      <c r="C149" s="45">
        <f t="shared" si="18"/>
        <v>316</v>
      </c>
      <c r="D149" s="45">
        <f t="shared" si="19"/>
        <v>14.666785979882693</v>
      </c>
      <c r="E149" s="45"/>
      <c r="F149" s="46">
        <f t="shared" si="20"/>
        <v>82.18305676099075</v>
      </c>
      <c r="G149" s="44">
        <f t="shared" si="21"/>
        <v>22.828626896315885</v>
      </c>
      <c r="H149" s="46">
        <f t="shared" si="22"/>
        <v>3.019770595663816</v>
      </c>
    </row>
    <row r="150" spans="1:8" ht="12.75">
      <c r="A150" s="43">
        <f t="shared" si="23"/>
        <v>1.5625</v>
      </c>
      <c r="B150" s="44">
        <f t="shared" si="17"/>
        <v>1.5625</v>
      </c>
      <c r="C150" s="45">
        <f t="shared" si="18"/>
        <v>320</v>
      </c>
      <c r="D150" s="45">
        <f t="shared" si="19"/>
        <v>15.11582150691757</v>
      </c>
      <c r="E150" s="45"/>
      <c r="F150" s="46">
        <f t="shared" si="20"/>
        <v>84.69915757930404</v>
      </c>
      <c r="G150" s="44">
        <f t="shared" si="21"/>
        <v>23.527543790850935</v>
      </c>
      <c r="H150" s="46">
        <f t="shared" si="22"/>
        <v>3.1122233172626874</v>
      </c>
    </row>
    <row r="151" spans="1:8" ht="12.75">
      <c r="A151" s="43">
        <f t="shared" si="23"/>
        <v>1.58203125</v>
      </c>
      <c r="B151" s="44">
        <f t="shared" si="17"/>
        <v>1.58203125</v>
      </c>
      <c r="C151" s="45">
        <f t="shared" si="18"/>
        <v>324</v>
      </c>
      <c r="D151" s="45">
        <f t="shared" si="19"/>
        <v>15.573540176204881</v>
      </c>
      <c r="E151" s="45"/>
      <c r="F151" s="46">
        <f t="shared" si="20"/>
        <v>87.26391303630739</v>
      </c>
      <c r="G151" s="44">
        <f t="shared" si="21"/>
        <v>24.239975862810695</v>
      </c>
      <c r="H151" s="46">
        <f t="shared" si="22"/>
        <v>3.2064638264305487</v>
      </c>
    </row>
    <row r="152" spans="1:8" ht="12.75">
      <c r="A152" s="43">
        <f t="shared" si="23"/>
        <v>1.6015625</v>
      </c>
      <c r="B152" s="44">
        <f t="shared" si="17"/>
        <v>1.6015625</v>
      </c>
      <c r="C152" s="45">
        <f t="shared" si="18"/>
        <v>328</v>
      </c>
      <c r="D152" s="45">
        <f t="shared" si="19"/>
        <v>16.04007882621493</v>
      </c>
      <c r="E152" s="45"/>
      <c r="F152" s="46">
        <f t="shared" si="20"/>
        <v>89.87808988511135</v>
      </c>
      <c r="G152" s="44">
        <f t="shared" si="21"/>
        <v>24.966136099170505</v>
      </c>
      <c r="H152" s="46">
        <f t="shared" si="22"/>
        <v>3.3025202970829084</v>
      </c>
    </row>
    <row r="153" spans="1:8" ht="12.75">
      <c r="A153" s="43">
        <f t="shared" si="23"/>
        <v>1.62109375</v>
      </c>
      <c r="B153" s="44">
        <f t="shared" si="17"/>
        <v>1.62109375</v>
      </c>
      <c r="C153" s="45">
        <f t="shared" si="18"/>
        <v>332</v>
      </c>
      <c r="D153" s="45">
        <f t="shared" si="19"/>
        <v>16.515582898483203</v>
      </c>
      <c r="E153" s="45"/>
      <c r="F153" s="46">
        <f t="shared" si="20"/>
        <v>92.54250308476576</v>
      </c>
      <c r="G153" s="44">
        <f t="shared" si="21"/>
        <v>25.706250877444376</v>
      </c>
      <c r="H153" s="46">
        <f t="shared" si="22"/>
        <v>3.400422674435633</v>
      </c>
    </row>
    <row r="154" spans="1:8" ht="12.75">
      <c r="A154" s="43">
        <f t="shared" si="23"/>
        <v>1.640625</v>
      </c>
      <c r="B154" s="44">
        <f t="shared" si="17"/>
        <v>1.640625</v>
      </c>
      <c r="C154" s="45">
        <f t="shared" si="18"/>
        <v>336</v>
      </c>
      <c r="D154" s="45">
        <f t="shared" si="19"/>
        <v>17.000206192033595</v>
      </c>
      <c r="E154" s="45"/>
      <c r="F154" s="46">
        <f t="shared" si="20"/>
        <v>95.25801442420841</v>
      </c>
      <c r="G154" s="44">
        <f t="shared" si="21"/>
        <v>26.46055958344856</v>
      </c>
      <c r="H154" s="46">
        <f t="shared" si="22"/>
        <v>3.500202624442712</v>
      </c>
    </row>
    <row r="155" spans="1:8" ht="12.75">
      <c r="A155" s="43">
        <f t="shared" si="23"/>
        <v>1.66015625</v>
      </c>
      <c r="B155" s="44">
        <f t="shared" si="17"/>
        <v>1.66015625</v>
      </c>
      <c r="C155" s="45">
        <f t="shared" si="18"/>
        <v>340</v>
      </c>
      <c r="D155" s="45">
        <f t="shared" si="19"/>
        <v>17.49411058771743</v>
      </c>
      <c r="E155" s="45"/>
      <c r="F155" s="46">
        <f t="shared" si="20"/>
        <v>98.02553097764162</v>
      </c>
      <c r="G155" s="44">
        <f t="shared" si="21"/>
        <v>27.229314182239456</v>
      </c>
      <c r="H155" s="46">
        <f t="shared" si="22"/>
        <v>3.6018934770399276</v>
      </c>
    </row>
    <row r="156" spans="1:8" ht="12.75">
      <c r="A156" s="43">
        <f t="shared" si="23"/>
        <v>1.6796875</v>
      </c>
      <c r="B156" s="44">
        <f t="shared" si="17"/>
        <v>1.6796875</v>
      </c>
      <c r="C156" s="45">
        <f t="shared" si="18"/>
        <v>344</v>
      </c>
      <c r="D156" s="45">
        <f t="shared" si="19"/>
        <v>17.997465744811194</v>
      </c>
      <c r="E156" s="45"/>
      <c r="F156" s="46">
        <f t="shared" si="20"/>
        <v>100.8460034044647</v>
      </c>
      <c r="G156" s="44">
        <f t="shared" si="21"/>
        <v>28.012778745872637</v>
      </c>
      <c r="H156" s="46">
        <f t="shared" si="22"/>
        <v>3.7055301636768214</v>
      </c>
    </row>
    <row r="157" spans="1:8" ht="12.75">
      <c r="A157" s="43">
        <f t="shared" si="23"/>
        <v>1.69921875</v>
      </c>
      <c r="B157" s="44">
        <f t="shared" si="17"/>
        <v>1.69921875</v>
      </c>
      <c r="C157" s="45">
        <f t="shared" si="18"/>
        <v>348</v>
      </c>
      <c r="D157" s="45">
        <f t="shared" si="19"/>
        <v>18.510448772169756</v>
      </c>
      <c r="E157" s="45"/>
      <c r="F157" s="46">
        <f t="shared" si="20"/>
        <v>103.72042410663211</v>
      </c>
      <c r="G157" s="44">
        <f t="shared" si="21"/>
        <v>28.8112289415579</v>
      </c>
      <c r="H157" s="46">
        <f t="shared" si="22"/>
        <v>3.8111491496098515</v>
      </c>
    </row>
    <row r="158" spans="1:8" ht="12.75">
      <c r="A158" s="43">
        <f t="shared" si="23"/>
        <v>1.71875</v>
      </c>
      <c r="B158" s="44">
        <f t="shared" si="17"/>
        <v>1.71875</v>
      </c>
      <c r="C158" s="45">
        <f t="shared" si="18"/>
        <v>352</v>
      </c>
      <c r="D158" s="45">
        <f t="shared" si="19"/>
        <v>19.033243876171515</v>
      </c>
      <c r="E158" s="45"/>
      <c r="F158" s="46">
        <f t="shared" si="20"/>
        <v>106.64982525596886</v>
      </c>
      <c r="G158" s="44">
        <f t="shared" si="21"/>
        <v>29.62495148369131</v>
      </c>
      <c r="H158" s="46">
        <f t="shared" si="22"/>
        <v>3.9187883614171914</v>
      </c>
    </row>
    <row r="159" spans="1:8" ht="12.75">
      <c r="A159" s="43">
        <f t="shared" si="23"/>
        <v>1.73828125</v>
      </c>
      <c r="B159" s="44">
        <f t="shared" si="17"/>
        <v>1.73828125</v>
      </c>
      <c r="C159" s="45">
        <f t="shared" si="18"/>
        <v>356</v>
      </c>
      <c r="D159" s="45">
        <f t="shared" si="19"/>
        <v>19.566041987647207</v>
      </c>
      <c r="E159" s="45"/>
      <c r="F159" s="46">
        <f t="shared" si="20"/>
        <v>109.635276703724</v>
      </c>
      <c r="G159" s="44">
        <f t="shared" si="21"/>
        <v>30.454243553175615</v>
      </c>
      <c r="H159" s="46">
        <f t="shared" si="22"/>
        <v>4.0284871101864415</v>
      </c>
    </row>
    <row r="160" spans="1:8" ht="12.75">
      <c r="A160" s="43">
        <f t="shared" si="23"/>
        <v>1.7578125</v>
      </c>
      <c r="B160" s="44">
        <f t="shared" si="17"/>
        <v>1.7578125</v>
      </c>
      <c r="C160" s="45">
        <f t="shared" si="18"/>
        <v>360</v>
      </c>
      <c r="D160" s="45">
        <f t="shared" si="19"/>
        <v>20.10904036992671</v>
      </c>
      <c r="E160" s="45"/>
      <c r="F160" s="46">
        <f t="shared" si="20"/>
        <v>112.67788378432172</v>
      </c>
      <c r="G160" s="44">
        <f t="shared" si="21"/>
        <v>31.299412187351116</v>
      </c>
      <c r="H160" s="46">
        <f t="shared" si="22"/>
        <v>4.1402860108146875</v>
      </c>
    </row>
    <row r="161" spans="1:8" ht="12.75">
      <c r="A161" s="43">
        <f t="shared" si="23"/>
        <v>1.77734375</v>
      </c>
      <c r="B161" s="44">
        <f t="shared" si="17"/>
        <v>1.77734375</v>
      </c>
      <c r="C161" s="45">
        <f t="shared" si="18"/>
        <v>364</v>
      </c>
      <c r="D161" s="45">
        <f t="shared" si="19"/>
        <v>20.66244221008776</v>
      </c>
      <c r="E161" s="45"/>
      <c r="F161" s="46">
        <f t="shared" si="20"/>
        <v>115.77878502498714</v>
      </c>
      <c r="G161" s="44">
        <f t="shared" si="21"/>
        <v>32.1607736437806</v>
      </c>
      <c r="H161" s="46">
        <f t="shared" si="22"/>
        <v>4.2542268978499775</v>
      </c>
    </row>
    <row r="162" spans="1:8" ht="12.75">
      <c r="A162" s="43">
        <f t="shared" si="23"/>
        <v>1.796875</v>
      </c>
      <c r="B162" s="44">
        <f t="shared" si="17"/>
        <v>1.796875</v>
      </c>
      <c r="C162" s="45">
        <f t="shared" si="18"/>
        <v>368</v>
      </c>
      <c r="D162" s="45">
        <f t="shared" si="19"/>
        <v>21.226456195440047</v>
      </c>
      <c r="E162" s="45"/>
      <c r="F162" s="46">
        <f t="shared" si="20"/>
        <v>118.93914977264062</v>
      </c>
      <c r="G162" s="44">
        <f t="shared" si="21"/>
        <v>33.03865274105331</v>
      </c>
      <c r="H162" s="46">
        <f t="shared" si="22"/>
        <v>4.370352738292876</v>
      </c>
    </row>
    <row r="163" spans="1:8" ht="12.75">
      <c r="A163" s="43">
        <f t="shared" si="23"/>
        <v>1.81640625</v>
      </c>
      <c r="B163" s="44">
        <f t="shared" si="17"/>
        <v>1.81640625</v>
      </c>
      <c r="C163" s="45">
        <f t="shared" si="18"/>
        <v>372</v>
      </c>
      <c r="D163" s="45">
        <f t="shared" si="19"/>
        <v>21.801296077219977</v>
      </c>
      <c r="E163" s="45"/>
      <c r="F163" s="46">
        <f t="shared" si="20"/>
        <v>122.16017574912924</v>
      </c>
      <c r="G163" s="44">
        <f t="shared" si="21"/>
        <v>33.9333821796826</v>
      </c>
      <c r="H163" s="46">
        <f t="shared" si="22"/>
        <v>4.488707541764808</v>
      </c>
    </row>
    <row r="164" spans="1:8" ht="12.75">
      <c r="A164" s="43">
        <f t="shared" si="23"/>
        <v>1.8359375</v>
      </c>
      <c r="B164" s="44">
        <f t="shared" si="17"/>
        <v>1.8359375</v>
      </c>
      <c r="C164" s="45">
        <f t="shared" si="18"/>
        <v>376</v>
      </c>
      <c r="D164" s="45">
        <f t="shared" si="19"/>
        <v>22.387180223428125</v>
      </c>
      <c r="E164" s="45"/>
      <c r="F164" s="46">
        <f t="shared" si="20"/>
        <v>125.44308654562086</v>
      </c>
      <c r="G164" s="44">
        <f t="shared" si="21"/>
        <v>34.845301846104256</v>
      </c>
      <c r="H164" s="46">
        <f t="shared" si="22"/>
        <v>4.6093362684409644</v>
      </c>
    </row>
    <row r="165" spans="1:8" ht="12.75">
      <c r="A165" s="43">
        <f t="shared" si="23"/>
        <v>1.85546875</v>
      </c>
      <c r="B165" s="44">
        <f t="shared" si="17"/>
        <v>1.85546875</v>
      </c>
      <c r="C165" s="45">
        <f t="shared" si="18"/>
        <v>380</v>
      </c>
      <c r="D165" s="45">
        <f t="shared" si="19"/>
        <v>22.984331162682658</v>
      </c>
      <c r="E165" s="45"/>
      <c r="F165" s="46">
        <f t="shared" si="20"/>
        <v>128.78912906665767</v>
      </c>
      <c r="G165" s="44">
        <f t="shared" si="21"/>
        <v>35.77475810269138</v>
      </c>
      <c r="H165" s="46">
        <f t="shared" si="22"/>
        <v>4.73228473513348</v>
      </c>
    </row>
    <row r="166" spans="1:8" ht="12.75">
      <c r="A166" s="43">
        <f t="shared" si="23"/>
        <v>1.875</v>
      </c>
      <c r="B166" s="44">
        <f t="shared" si="17"/>
        <v>1.875</v>
      </c>
      <c r="C166" s="45">
        <f t="shared" si="18"/>
        <v>384</v>
      </c>
      <c r="D166" s="45">
        <f t="shared" si="19"/>
        <v>23.592975120911188</v>
      </c>
      <c r="E166" s="45"/>
      <c r="F166" s="46">
        <f t="shared" si="20"/>
        <v>132.19957093408098</v>
      </c>
      <c r="G166" s="44">
        <f t="shared" si="21"/>
        <v>36.722103066622395</v>
      </c>
      <c r="H166" s="46">
        <f t="shared" si="22"/>
        <v>4.857599519900091</v>
      </c>
    </row>
    <row r="167" spans="1:8" ht="12.75">
      <c r="A167" s="43">
        <f t="shared" si="23"/>
        <v>1.89453125</v>
      </c>
      <c r="B167" s="44">
        <f t="shared" si="17"/>
        <v>1.89453125</v>
      </c>
      <c r="C167" s="45">
        <f t="shared" si="18"/>
        <v>388</v>
      </c>
      <c r="D167" s="45">
        <f t="shared" si="19"/>
        <v>24.213341552654146</v>
      </c>
      <c r="E167" s="45"/>
      <c r="F167" s="46">
        <f t="shared" si="20"/>
        <v>135.67569786076248</v>
      </c>
      <c r="G167" s="44">
        <f t="shared" si="21"/>
        <v>37.687693880361955</v>
      </c>
      <c r="H167" s="46">
        <f t="shared" si="22"/>
        <v>4.985327865543358</v>
      </c>
    </row>
    <row r="168" spans="1:8" ht="12.75">
      <c r="A168" s="43">
        <f t="shared" si="23"/>
        <v>1.9140625</v>
      </c>
      <c r="B168" s="44">
        <f t="shared" si="17"/>
        <v>1.9140625</v>
      </c>
      <c r="C168" s="45">
        <f t="shared" si="18"/>
        <v>392</v>
      </c>
      <c r="D168" s="45">
        <f t="shared" si="19"/>
        <v>24.84566266869779</v>
      </c>
      <c r="E168" s="45"/>
      <c r="F168" s="46">
        <f t="shared" si="20"/>
        <v>139.21881100376913</v>
      </c>
      <c r="G168" s="44">
        <f t="shared" si="21"/>
        <v>38.67189197642894</v>
      </c>
      <c r="H168" s="46">
        <f t="shared" si="22"/>
        <v>5.115517582354185</v>
      </c>
    </row>
    <row r="169" spans="1:8" ht="12.75">
      <c r="A169" s="43">
        <f t="shared" si="23"/>
        <v>1.93359375</v>
      </c>
      <c r="B169" s="44">
        <f t="shared" si="17"/>
        <v>1.93359375</v>
      </c>
      <c r="C169" s="45">
        <f t="shared" si="18"/>
        <v>396</v>
      </c>
      <c r="D169" s="45">
        <f t="shared" si="19"/>
        <v>25.490172961704165</v>
      </c>
      <c r="E169" s="45"/>
      <c r="F169" s="46">
        <f t="shared" si="20"/>
        <v>142.83022430630436</v>
      </c>
      <c r="G169" s="44">
        <f t="shared" si="21"/>
        <v>39.67506233904681</v>
      </c>
      <c r="H169" s="46">
        <f t="shared" si="22"/>
        <v>5.248216950442931</v>
      </c>
    </row>
    <row r="170" spans="1:8" ht="12.75">
      <c r="A170" s="43">
        <f t="shared" si="23"/>
        <v>1.953125</v>
      </c>
      <c r="B170" s="44">
        <f t="shared" si="17"/>
        <v>1.953125</v>
      </c>
      <c r="C170" s="45">
        <f t="shared" si="18"/>
        <v>400</v>
      </c>
      <c r="D170" s="45">
        <f t="shared" si="19"/>
        <v>26.14710873145614</v>
      </c>
      <c r="E170" s="45"/>
      <c r="F170" s="46">
        <f t="shared" si="20"/>
        <v>146.51126183749247</v>
      </c>
      <c r="G170" s="44">
        <f t="shared" si="21"/>
        <v>40.69757276519485</v>
      </c>
      <c r="H170" s="46">
        <f t="shared" si="22"/>
        <v>5.383474621991272</v>
      </c>
    </row>
    <row r="171" spans="1:8" ht="12.75">
      <c r="A171" s="43">
        <f t="shared" si="23"/>
        <v>1.97265625</v>
      </c>
      <c r="B171" s="44">
        <f t="shared" si="17"/>
        <v>1.97265625</v>
      </c>
      <c r="C171" s="45">
        <f t="shared" si="18"/>
        <v>404</v>
      </c>
      <c r="D171" s="45">
        <f t="shared" si="19"/>
        <v>26.816707611277177</v>
      </c>
      <c r="E171" s="45"/>
      <c r="F171" s="46">
        <f t="shared" si="20"/>
        <v>150.26325513874525</v>
      </c>
      <c r="G171" s="44">
        <f t="shared" si="21"/>
        <v>41.73979312748774</v>
      </c>
      <c r="H171" s="46">
        <f t="shared" si="22"/>
        <v>5.5213395237459215</v>
      </c>
    </row>
    <row r="172" spans="1:8" ht="12.75">
      <c r="A172" s="43">
        <f t="shared" si="23"/>
        <v>1.9921875</v>
      </c>
      <c r="B172" s="44">
        <f t="shared" si="17"/>
        <v>1.9921875</v>
      </c>
      <c r="C172" s="45">
        <f t="shared" si="18"/>
        <v>408</v>
      </c>
      <c r="D172" s="45">
        <f t="shared" si="19"/>
        <v>27.499208097143967</v>
      </c>
      <c r="E172" s="45"/>
      <c r="F172" s="46">
        <f t="shared" si="20"/>
        <v>154.0875405852179</v>
      </c>
      <c r="G172" s="44">
        <f t="shared" si="21"/>
        <v>42.80209464124665</v>
      </c>
      <c r="H172" s="46">
        <f t="shared" si="22"/>
        <v>5.661860760066798</v>
      </c>
    </row>
    <row r="173" spans="1:8" ht="12.75">
      <c r="A173" s="43">
        <f t="shared" si="23"/>
        <v>2.01171875</v>
      </c>
      <c r="B173" s="44">
        <f t="shared" si="17"/>
        <v>2.01171875</v>
      </c>
      <c r="C173" s="45">
        <f t="shared" si="18"/>
        <v>412</v>
      </c>
      <c r="D173" s="45">
        <f t="shared" si="19"/>
        <v>28.19484908094422</v>
      </c>
      <c r="E173" s="45"/>
      <c r="F173" s="46">
        <f t="shared" si="20"/>
        <v>157.98545677049142</v>
      </c>
      <c r="G173" s="44">
        <f t="shared" si="21"/>
        <v>43.88484913802216</v>
      </c>
      <c r="H173" s="46">
        <f t="shared" si="22"/>
        <v>5.80508751682864</v>
      </c>
    </row>
    <row r="174" spans="1:8" ht="12.75">
      <c r="A174" s="43">
        <f t="shared" si="23"/>
        <v>2.03125</v>
      </c>
      <c r="B174" s="44">
        <f t="shared" si="17"/>
        <v>2.03125</v>
      </c>
      <c r="C174" s="45">
        <f t="shared" si="18"/>
        <v>416</v>
      </c>
      <c r="D174" s="45">
        <f t="shared" si="19"/>
        <v>28.903869389296215</v>
      </c>
      <c r="E174" s="45"/>
      <c r="F174" s="46">
        <f t="shared" si="20"/>
        <v>161.95834192241978</v>
      </c>
      <c r="G174" s="44">
        <f t="shared" si="21"/>
        <v>44.98842834777401</v>
      </c>
      <c r="H174" s="46">
        <f t="shared" si="22"/>
        <v>5.951068966467749</v>
      </c>
    </row>
    <row r="175" spans="1:8" ht="12.75">
      <c r="A175" s="43">
        <f t="shared" si="23"/>
        <v>2.05078125</v>
      </c>
      <c r="B175" s="44">
        <f t="shared" si="17"/>
        <v>2.05078125</v>
      </c>
      <c r="C175" s="45">
        <f t="shared" si="18"/>
        <v>420</v>
      </c>
      <c r="D175" s="45">
        <f t="shared" si="19"/>
        <v>29.626507329284962</v>
      </c>
      <c r="E175" s="45"/>
      <c r="F175" s="46">
        <f t="shared" si="20"/>
        <v>166.007531357733</v>
      </c>
      <c r="G175" s="44">
        <f t="shared" si="21"/>
        <v>46.11320319181639</v>
      </c>
      <c r="H175" s="46">
        <f t="shared" si="22"/>
        <v>6.099854174452802</v>
      </c>
    </row>
    <row r="176" spans="1:8" ht="12.75">
      <c r="A176" s="43">
        <f t="shared" si="23"/>
        <v>2.0703125</v>
      </c>
      <c r="B176" s="44">
        <f t="shared" si="17"/>
        <v>2.0703125</v>
      </c>
      <c r="C176" s="45">
        <f t="shared" si="18"/>
        <v>424</v>
      </c>
      <c r="D176" s="45">
        <f t="shared" si="19"/>
        <v>30.36300024241463</v>
      </c>
      <c r="E176" s="45"/>
      <c r="F176" s="46">
        <f t="shared" si="20"/>
        <v>170.1343549826787</v>
      </c>
      <c r="G176" s="44">
        <f t="shared" si="21"/>
        <v>47.259543088551716</v>
      </c>
      <c r="H176" s="46">
        <f t="shared" si="22"/>
        <v>6.2514920074473155</v>
      </c>
    </row>
    <row r="177" spans="1:8" ht="12.75">
      <c r="A177" s="43">
        <f t="shared" si="23"/>
        <v>2.08984375</v>
      </c>
      <c r="B177" s="44">
        <f t="shared" si="17"/>
        <v>2.08984375</v>
      </c>
      <c r="C177" s="45">
        <f t="shared" si="18"/>
        <v>428</v>
      </c>
      <c r="D177" s="45">
        <f t="shared" si="19"/>
        <v>31.113584068041753</v>
      </c>
      <c r="E177" s="45"/>
      <c r="F177" s="46">
        <f t="shared" si="20"/>
        <v>174.34013484678832</v>
      </c>
      <c r="G177" s="44">
        <f t="shared" si="21"/>
        <v>48.42781527396122</v>
      </c>
      <c r="H177" s="46">
        <f t="shared" si="22"/>
        <v>6.406031043424153</v>
      </c>
    </row>
    <row r="178" spans="1:8" ht="12.75">
      <c r="A178" s="43">
        <f t="shared" si="23"/>
        <v>2.109375</v>
      </c>
      <c r="B178" s="44">
        <f t="shared" si="17"/>
        <v>2.109375</v>
      </c>
      <c r="C178" s="45">
        <f t="shared" si="18"/>
        <v>432</v>
      </c>
      <c r="D178" s="45">
        <f t="shared" si="19"/>
        <v>31.878492917483907</v>
      </c>
      <c r="E178" s="45"/>
      <c r="F178" s="46">
        <f t="shared" si="20"/>
        <v>178.6261827564607</v>
      </c>
      <c r="G178" s="44">
        <f t="shared" si="21"/>
        <v>49.61838413871157</v>
      </c>
      <c r="H178" s="46">
        <f t="shared" si="22"/>
        <v>6.56351948397798</v>
      </c>
    </row>
    <row r="179" spans="1:8" ht="12.75">
      <c r="A179" s="43">
        <f t="shared" si="23"/>
        <v>2.12890625</v>
      </c>
      <c r="B179" s="44">
        <f t="shared" si="17"/>
        <v>2.12890625</v>
      </c>
      <c r="C179" s="45">
        <f t="shared" si="18"/>
        <v>436</v>
      </c>
      <c r="D179" s="45">
        <f t="shared" si="19"/>
        <v>32.657958659956904</v>
      </c>
      <c r="E179" s="45"/>
      <c r="F179" s="46">
        <f t="shared" si="20"/>
        <v>182.99379795482596</v>
      </c>
      <c r="G179" s="44">
        <f t="shared" si="21"/>
        <v>50.83161058367249</v>
      </c>
      <c r="H179" s="46">
        <f t="shared" si="22"/>
        <v>6.724005069073157</v>
      </c>
    </row>
    <row r="180" spans="1:8" ht="12.75">
      <c r="A180" s="43">
        <f t="shared" si="23"/>
        <v>2.1484375</v>
      </c>
      <c r="B180" s="44">
        <f t="shared" si="17"/>
        <v>2.1484375</v>
      </c>
      <c r="C180" s="45">
        <f t="shared" si="18"/>
        <v>440</v>
      </c>
      <c r="D180" s="45">
        <f t="shared" si="19"/>
        <v>33.4522105214411</v>
      </c>
      <c r="E180" s="45"/>
      <c r="F180" s="46">
        <f t="shared" si="20"/>
        <v>187.44426487405488</v>
      </c>
      <c r="G180" s="44">
        <f t="shared" si="21"/>
        <v>52.06785139555841</v>
      </c>
      <c r="H180" s="46">
        <f t="shared" si="22"/>
        <v>6.887534994453606</v>
      </c>
    </row>
    <row r="181" spans="1:8" ht="12.75">
      <c r="A181" s="43">
        <f t="shared" si="23"/>
        <v>2.16796875</v>
      </c>
      <c r="B181" s="44">
        <f t="shared" si="17"/>
        <v>2.16796875</v>
      </c>
      <c r="C181" s="45">
        <f t="shared" si="18"/>
        <v>444</v>
      </c>
      <c r="D181" s="45">
        <f t="shared" si="19"/>
        <v>34.2614746975258</v>
      </c>
      <c r="E181" s="45"/>
      <c r="F181" s="46">
        <f t="shared" si="20"/>
        <v>191.97885096599273</v>
      </c>
      <c r="G181" s="44">
        <f t="shared" si="21"/>
        <v>53.32745864432661</v>
      </c>
      <c r="H181" s="46">
        <f t="shared" si="22"/>
        <v>7.054155831930654</v>
      </c>
    </row>
    <row r="182" spans="1:8" ht="12.75">
      <c r="A182" s="43">
        <f t="shared" si="23"/>
        <v>2.1875</v>
      </c>
      <c r="B182" s="44">
        <f t="shared" si="17"/>
        <v>2.1875</v>
      </c>
      <c r="C182" s="45">
        <f t="shared" si="18"/>
        <v>448</v>
      </c>
      <c r="D182" s="45">
        <f t="shared" si="19"/>
        <v>35.08597398122763</v>
      </c>
      <c r="E182" s="45"/>
      <c r="F182" s="46">
        <f t="shared" si="20"/>
        <v>196.59880461669746</v>
      </c>
      <c r="G182" s="44">
        <f t="shared" si="21"/>
        <v>54.61077910388236</v>
      </c>
      <c r="H182" s="46">
        <f t="shared" si="22"/>
        <v>7.223913452753902</v>
      </c>
    </row>
    <row r="183" spans="1:8" ht="12.75">
      <c r="A183" s="43">
        <f t="shared" si="23"/>
        <v>2.20703125</v>
      </c>
      <c r="B183" s="44">
        <f t="shared" si="17"/>
        <v>2.20703125</v>
      </c>
      <c r="C183" s="45">
        <f t="shared" si="18"/>
        <v>452</v>
      </c>
      <c r="D183" s="45">
        <f t="shared" si="19"/>
        <v>35.92592740672523</v>
      </c>
      <c r="E183" s="45"/>
      <c r="F183" s="46">
        <f t="shared" si="20"/>
        <v>201.30535315016218</v>
      </c>
      <c r="G183" s="44">
        <f t="shared" si="21"/>
        <v>55.918153697557344</v>
      </c>
      <c r="H183" s="46">
        <f t="shared" si="22"/>
        <v>7.396852954259129</v>
      </c>
    </row>
    <row r="184" spans="1:8" ht="12.75">
      <c r="A184" s="43">
        <f t="shared" si="23"/>
        <v>2.2265625</v>
      </c>
      <c r="B184" s="44">
        <f t="shared" si="17"/>
        <v>2.2265625</v>
      </c>
      <c r="C184" s="45">
        <f t="shared" si="18"/>
        <v>456</v>
      </c>
      <c r="D184" s="45">
        <f t="shared" si="19"/>
        <v>36.78154990991438</v>
      </c>
      <c r="E184" s="45"/>
      <c r="F184" s="46">
        <f t="shared" si="20"/>
        <v>206.09970092628876</v>
      </c>
      <c r="G184" s="44">
        <f t="shared" si="21"/>
        <v>57.24991696976903</v>
      </c>
      <c r="H184" s="46">
        <f t="shared" si="22"/>
        <v>7.573018589979378</v>
      </c>
    </row>
    <row r="185" spans="1:8" ht="12.75">
      <c r="A185" s="43">
        <f t="shared" si="23"/>
        <v>2.24609375</v>
      </c>
      <c r="B185" s="44">
        <f t="shared" si="17"/>
        <v>2.24609375</v>
      </c>
      <c r="C185" s="45">
        <f t="shared" si="18"/>
        <v>460</v>
      </c>
      <c r="D185" s="45">
        <f t="shared" si="19"/>
        <v>37.65305200661811</v>
      </c>
      <c r="E185" s="45"/>
      <c r="F185" s="46">
        <f t="shared" si="20"/>
        <v>210.983027537788</v>
      </c>
      <c r="G185" s="44">
        <f t="shared" si="21"/>
        <v>58.60639658515955</v>
      </c>
      <c r="H185" s="46">
        <f t="shared" si="22"/>
        <v>7.752453703391071</v>
      </c>
    </row>
    <row r="186" spans="1:8" ht="12.75">
      <c r="A186" s="43">
        <f t="shared" si="23"/>
        <v>2.265625</v>
      </c>
      <c r="B186" s="44">
        <f t="shared" si="17"/>
        <v>2.265625</v>
      </c>
      <c r="C186" s="45">
        <f t="shared" si="18"/>
        <v>464</v>
      </c>
      <c r="D186" s="45">
        <f t="shared" si="19"/>
        <v>38.54063948924419</v>
      </c>
      <c r="E186" s="45"/>
      <c r="F186" s="46">
        <f t="shared" si="20"/>
        <v>215.95648611044712</v>
      </c>
      <c r="G186" s="44">
        <f t="shared" si="21"/>
        <v>59.987912856447856</v>
      </c>
      <c r="H186" s="46">
        <f t="shared" si="22"/>
        <v>7.935200665458281</v>
      </c>
    </row>
    <row r="187" spans="1:8" ht="12.75">
      <c r="A187" s="43">
        <f t="shared" si="23"/>
        <v>2.28515625</v>
      </c>
      <c r="B187" s="44">
        <f t="shared" si="17"/>
        <v>2.28515625</v>
      </c>
      <c r="C187" s="45">
        <f t="shared" si="18"/>
        <v>468</v>
      </c>
      <c r="D187" s="45">
        <f t="shared" si="19"/>
        <v>39.44451314263977</v>
      </c>
      <c r="E187" s="45"/>
      <c r="F187" s="46">
        <f t="shared" si="20"/>
        <v>221.02120171096527</v>
      </c>
      <c r="G187" s="44">
        <f t="shared" si="21"/>
        <v>61.394778302161725</v>
      </c>
      <c r="H187" s="46">
        <f t="shared" si="22"/>
        <v>8.121300816129533</v>
      </c>
    </row>
    <row r="188" spans="1:8" ht="12.75">
      <c r="A188" s="43">
        <f t="shared" si="23"/>
        <v>2.3046875</v>
      </c>
      <c r="B188" s="44">
        <f t="shared" si="17"/>
        <v>2.3046875</v>
      </c>
      <c r="C188" s="45">
        <f t="shared" si="18"/>
        <v>472</v>
      </c>
      <c r="D188" s="45">
        <f t="shared" si="19"/>
        <v>40.36486847982126</v>
      </c>
      <c r="E188" s="45"/>
      <c r="F188" s="46">
        <f t="shared" si="20"/>
        <v>226.1782698661571</v>
      </c>
      <c r="G188" s="44">
        <f t="shared" si="21"/>
        <v>62.82729723530547</v>
      </c>
      <c r="H188" s="46">
        <f t="shared" si="22"/>
        <v>8.310794409926773</v>
      </c>
    </row>
    <row r="189" spans="1:8" ht="12.75">
      <c r="A189" s="43">
        <f t="shared" si="23"/>
        <v>2.32421875</v>
      </c>
      <c r="B189" s="44">
        <f t="shared" si="17"/>
        <v>2.32421875</v>
      </c>
      <c r="C189" s="45">
        <f t="shared" si="18"/>
        <v>476</v>
      </c>
      <c r="D189" s="45">
        <f t="shared" si="19"/>
        <v>41.30189549823231</v>
      </c>
      <c r="E189" s="45"/>
      <c r="F189" s="46">
        <f t="shared" si="20"/>
        <v>231.4287551971821</v>
      </c>
      <c r="G189" s="44">
        <f t="shared" si="21"/>
        <v>64.2857653839792</v>
      </c>
      <c r="H189" s="46">
        <f t="shared" si="22"/>
        <v>8.50372056576087</v>
      </c>
    </row>
    <row r="190" spans="1:8" ht="12.75">
      <c r="A190" s="43">
        <f t="shared" si="23"/>
        <v>2.34375</v>
      </c>
      <c r="B190" s="44">
        <f t="shared" si="17"/>
        <v>2.34375</v>
      </c>
      <c r="C190" s="45">
        <f t="shared" si="18"/>
        <v>480</v>
      </c>
      <c r="D190" s="45">
        <f t="shared" si="19"/>
        <v>42.2557784570997</v>
      </c>
      <c r="E190" s="45"/>
      <c r="F190" s="46">
        <f t="shared" si="20"/>
        <v>236.773690171993</v>
      </c>
      <c r="G190" s="44">
        <f t="shared" si="21"/>
        <v>65.77046954483664</v>
      </c>
      <c r="H190" s="46">
        <f t="shared" si="22"/>
        <v>8.700117221091052</v>
      </c>
    </row>
    <row r="191" spans="1:8" ht="12.75">
      <c r="A191" s="43">
        <f t="shared" si="23"/>
        <v>2.36328125</v>
      </c>
      <c r="B191" s="44">
        <f t="shared" si="17"/>
        <v>2.36328125</v>
      </c>
      <c r="C191" s="45">
        <f t="shared" si="18"/>
        <v>484</v>
      </c>
      <c r="D191" s="45">
        <f t="shared" si="19"/>
        <v>43.22669567644717</v>
      </c>
      <c r="E191" s="45"/>
      <c r="F191" s="46">
        <f t="shared" si="20"/>
        <v>242.21407397914078</v>
      </c>
      <c r="G191" s="44">
        <f t="shared" si="21"/>
        <v>67.28168727025334</v>
      </c>
      <c r="H191" s="46">
        <f t="shared" si="22"/>
        <v>8.90002109054348</v>
      </c>
    </row>
    <row r="192" spans="1:8" ht="12.75">
      <c r="A192" s="43">
        <f t="shared" si="23"/>
        <v>2.3828125</v>
      </c>
      <c r="B192" s="44">
        <f t="shared" si="17"/>
        <v>2.3828125</v>
      </c>
      <c r="C192" s="45">
        <f t="shared" si="18"/>
        <v>488</v>
      </c>
      <c r="D192" s="45">
        <f t="shared" si="19"/>
        <v>44.21481935823555</v>
      </c>
      <c r="E192" s="45"/>
      <c r="F192" s="46">
        <f t="shared" si="20"/>
        <v>247.75087152556156</v>
      </c>
      <c r="G192" s="44">
        <f t="shared" si="21"/>
        <v>68.81968658993395</v>
      </c>
      <c r="H192" s="46">
        <f t="shared" si="22"/>
        <v>9.103467629085488</v>
      </c>
    </row>
    <row r="193" spans="1:8" ht="12.75">
      <c r="A193" s="43">
        <f t="shared" si="23"/>
        <v>2.40234375</v>
      </c>
      <c r="B193" s="44">
        <f t="shared" si="17"/>
        <v>2.40234375</v>
      </c>
      <c r="C193" s="45">
        <f t="shared" si="18"/>
        <v>492</v>
      </c>
      <c r="D193" s="45">
        <f t="shared" si="19"/>
        <v>45.220315430065334</v>
      </c>
      <c r="E193" s="45"/>
      <c r="F193" s="46">
        <f t="shared" si="20"/>
        <v>253.385012560788</v>
      </c>
      <c r="G193" s="44">
        <f t="shared" si="21"/>
        <v>70.38472576763778</v>
      </c>
      <c r="H193" s="46">
        <f t="shared" si="22"/>
        <v>9.310490999845232</v>
      </c>
    </row>
    <row r="194" spans="1:8" ht="12.75">
      <c r="A194" s="43">
        <f t="shared" si="23"/>
        <v>2.421875</v>
      </c>
      <c r="B194" s="44">
        <f t="shared" si="17"/>
        <v>2.421875</v>
      </c>
      <c r="C194" s="45">
        <f t="shared" si="18"/>
        <v>496</v>
      </c>
      <c r="D194" s="45">
        <f t="shared" si="19"/>
        <v>46.2433434118466</v>
      </c>
      <c r="E194" s="45"/>
      <c r="F194" s="46">
        <f t="shared" si="20"/>
        <v>259.11739092985476</v>
      </c>
      <c r="G194" s="44">
        <f t="shared" si="21"/>
        <v>71.9770530936524</v>
      </c>
      <c r="H194" s="46">
        <f t="shared" si="22"/>
        <v>9.521124046660105</v>
      </c>
    </row>
    <row r="195" spans="1:8" ht="12.75">
      <c r="A195" s="43">
        <f t="shared" si="23"/>
        <v>2.44140625</v>
      </c>
      <c r="B195" s="44">
        <f t="shared" si="17"/>
        <v>2.44140625</v>
      </c>
      <c r="C195" s="45">
        <f t="shared" si="18"/>
        <v>500</v>
      </c>
      <c r="D195" s="45">
        <f t="shared" si="19"/>
        <v>47.28405630573813</v>
      </c>
      <c r="E195" s="45"/>
      <c r="F195" s="46">
        <f t="shared" si="20"/>
        <v>264.9488639565899</v>
      </c>
      <c r="G195" s="44">
        <f t="shared" si="21"/>
        <v>73.59690671348582</v>
      </c>
      <c r="H195" s="46">
        <f t="shared" si="22"/>
        <v>9.735398271416127</v>
      </c>
    </row>
    <row r="196" spans="1:8" ht="12.75">
      <c r="A196" s="43">
        <f t="shared" si="23"/>
        <v>2.4609375</v>
      </c>
      <c r="B196" s="44">
        <f t="shared" si="17"/>
        <v>2.4609375</v>
      </c>
      <c r="C196" s="45">
        <f t="shared" si="18"/>
        <v>504</v>
      </c>
      <c r="D196" s="45">
        <f t="shared" si="19"/>
        <v>48.342600509673204</v>
      </c>
      <c r="E196" s="45"/>
      <c r="F196" s="46">
        <f t="shared" si="20"/>
        <v>270.8802519590696</v>
      </c>
      <c r="G196" s="44">
        <f t="shared" si="21"/>
        <v>75.24451449327049</v>
      </c>
      <c r="H196" s="46">
        <f t="shared" si="22"/>
        <v>9.953343816243601</v>
      </c>
    </row>
    <row r="197" spans="1:8" ht="12.75">
      <c r="A197" s="43">
        <f t="shared" si="23"/>
        <v>2.48046875</v>
      </c>
      <c r="B197" s="44">
        <f t="shared" si="17"/>
        <v>2.48046875</v>
      </c>
      <c r="C197" s="45">
        <f t="shared" si="18"/>
        <v>508</v>
      </c>
      <c r="D197" s="45">
        <f t="shared" si="19"/>
        <v>49.41911575467547</v>
      </c>
      <c r="E197" s="45"/>
      <c r="F197" s="46">
        <f t="shared" si="20"/>
        <v>276.91233789837776</v>
      </c>
      <c r="G197" s="44">
        <f t="shared" si="21"/>
        <v>76.92009392219656</v>
      </c>
      <c r="H197" s="46">
        <f t="shared" si="22"/>
        <v>10.174989450610978</v>
      </c>
    </row>
    <row r="198" spans="1:8" ht="12.75">
      <c r="A198" s="43">
        <f t="shared" si="23"/>
        <v>2.5</v>
      </c>
      <c r="B198" s="44">
        <f t="shared" si="17"/>
        <v>2.5</v>
      </c>
      <c r="C198" s="45">
        <f t="shared" si="18"/>
        <v>512</v>
      </c>
      <c r="D198" s="45">
        <f t="shared" si="19"/>
        <v>50.513735066161985</v>
      </c>
      <c r="E198" s="45"/>
      <c r="F198" s="46">
        <f t="shared" si="20"/>
        <v>283.0458671617735</v>
      </c>
      <c r="G198" s="44">
        <f t="shared" si="21"/>
        <v>78.62385205228061</v>
      </c>
      <c r="H198" s="46">
        <f t="shared" si="22"/>
        <v>10.400362563357469</v>
      </c>
    </row>
    <row r="199" spans="1:8" ht="12.75">
      <c r="A199" s="43">
        <f t="shared" si="23"/>
        <v>2.51953125</v>
      </c>
      <c r="B199" s="44">
        <f aca="true" t="shared" si="24" ref="B199:B262">A199*$C$43</f>
        <v>2.51953125</v>
      </c>
      <c r="C199" s="45">
        <f aca="true" t="shared" si="25" ref="C199:C262">B199/5*1024</f>
        <v>516</v>
      </c>
      <c r="D199" s="45">
        <f aca="true" t="shared" si="26" ref="D199:D262">-9.475184+59.921788*B199-135.60886*B199^2+166.77782*B199^3-111.50394*B199^4+44.218751*B199^5-10.131798*B199^6+1.2482716*B199^7-0.065666262*B199^8+0.00029343852*B199^9</f>
        <v>51.626584749374125</v>
      </c>
      <c r="E199" s="45"/>
      <c r="F199" s="46">
        <f aca="true" t="shared" si="27" ref="F199:F262">(D199*$H$8)*0.91</f>
        <v>289.28154748105544</v>
      </c>
      <c r="G199" s="44">
        <f aca="true" t="shared" si="28" ref="G199:G262">F199*0.277777778</f>
        <v>80.35598547568907</v>
      </c>
      <c r="H199" s="46">
        <f aca="true" t="shared" si="29" ref="H199:H262">F199/27.215</f>
        <v>10.629489159693383</v>
      </c>
    </row>
    <row r="200" spans="1:8" ht="12.75">
      <c r="A200" s="43">
        <f aca="true" t="shared" si="30" ref="A200:A263">(5/256)+A199</f>
        <v>2.5390625</v>
      </c>
      <c r="B200" s="44">
        <f t="shared" si="24"/>
        <v>2.5390625</v>
      </c>
      <c r="C200" s="45">
        <f t="shared" si="25"/>
        <v>520</v>
      </c>
      <c r="D200" s="45">
        <f t="shared" si="26"/>
        <v>52.75778439898708</v>
      </c>
      <c r="E200" s="45"/>
      <c r="F200" s="46">
        <f t="shared" si="27"/>
        <v>295.62004898640686</v>
      </c>
      <c r="G200" s="44">
        <f t="shared" si="28"/>
        <v>82.11668033969524</v>
      </c>
      <c r="H200" s="46">
        <f t="shared" si="29"/>
        <v>10.862393863178646</v>
      </c>
    </row>
    <row r="201" spans="1:8" ht="12.75">
      <c r="A201" s="43">
        <f t="shared" si="30"/>
        <v>2.55859375</v>
      </c>
      <c r="B201" s="44">
        <f t="shared" si="24"/>
        <v>2.55859375</v>
      </c>
      <c r="C201" s="45">
        <f t="shared" si="25"/>
        <v>524</v>
      </c>
      <c r="D201" s="45">
        <f t="shared" si="26"/>
        <v>53.90744693296323</v>
      </c>
      <c r="E201" s="45"/>
      <c r="F201" s="46">
        <f t="shared" si="27"/>
        <v>302.0620043960884</v>
      </c>
      <c r="G201" s="44">
        <f t="shared" si="28"/>
        <v>83.90611239937166</v>
      </c>
      <c r="H201" s="46">
        <f t="shared" si="29"/>
        <v>11.099099922692941</v>
      </c>
    </row>
    <row r="202" spans="1:8" ht="12.75">
      <c r="A202" s="43">
        <f t="shared" si="30"/>
        <v>2.578125</v>
      </c>
      <c r="B202" s="44">
        <f t="shared" si="24"/>
        <v>2.578125</v>
      </c>
      <c r="C202" s="45">
        <f t="shared" si="25"/>
        <v>528</v>
      </c>
      <c r="D202" s="45">
        <f t="shared" si="26"/>
        <v>55.075678650603344</v>
      </c>
      <c r="E202" s="45"/>
      <c r="F202" s="46">
        <f t="shared" si="27"/>
        <v>308.6080093417183</v>
      </c>
      <c r="G202" s="44">
        <f t="shared" si="28"/>
        <v>85.72444710794574</v>
      </c>
      <c r="H202" s="46">
        <f t="shared" si="29"/>
        <v>11.33962922438796</v>
      </c>
    </row>
    <row r="203" spans="1:8" ht="12.75">
      <c r="A203" s="43">
        <f t="shared" si="30"/>
        <v>2.59765625</v>
      </c>
      <c r="B203" s="44">
        <f t="shared" si="24"/>
        <v>2.59765625</v>
      </c>
      <c r="C203" s="45">
        <f t="shared" si="25"/>
        <v>532</v>
      </c>
      <c r="D203" s="45">
        <f t="shared" si="26"/>
        <v>56.26257931474133</v>
      </c>
      <c r="E203" s="45"/>
      <c r="F203" s="46">
        <f t="shared" si="27"/>
        <v>315.25862282883827</v>
      </c>
      <c r="G203" s="44">
        <f t="shared" si="28"/>
        <v>87.57183974473476</v>
      </c>
      <c r="H203" s="46">
        <f t="shared" si="29"/>
        <v>11.584002308610629</v>
      </c>
    </row>
    <row r="204" spans="1:8" ht="12.75">
      <c r="A204" s="43">
        <f t="shared" si="30"/>
        <v>2.6171875</v>
      </c>
      <c r="B204" s="44">
        <f t="shared" si="24"/>
        <v>2.6171875</v>
      </c>
      <c r="C204" s="45">
        <f t="shared" si="25"/>
        <v>536</v>
      </c>
      <c r="D204" s="45">
        <f t="shared" si="26"/>
        <v>57.46824225795432</v>
      </c>
      <c r="E204" s="45"/>
      <c r="F204" s="46">
        <f t="shared" si="27"/>
        <v>322.0143678320451</v>
      </c>
      <c r="G204" s="44">
        <f t="shared" si="28"/>
        <v>89.44843558046016</v>
      </c>
      <c r="H204" s="46">
        <f t="shared" si="29"/>
        <v>11.832238391770902</v>
      </c>
    </row>
    <row r="205" spans="1:8" ht="12.75">
      <c r="A205" s="43">
        <f t="shared" si="30"/>
        <v>2.63671875</v>
      </c>
      <c r="B205" s="44">
        <f t="shared" si="24"/>
        <v>2.63671875</v>
      </c>
      <c r="C205" s="45">
        <f t="shared" si="25"/>
        <v>540</v>
      </c>
      <c r="D205" s="45">
        <f t="shared" si="26"/>
        <v>58.69275451261804</v>
      </c>
      <c r="E205" s="45"/>
      <c r="F205" s="46">
        <f t="shared" si="27"/>
        <v>328.87573202373574</v>
      </c>
      <c r="G205" s="44">
        <f t="shared" si="28"/>
        <v>91.35437007967674</v>
      </c>
      <c r="H205" s="46">
        <f t="shared" si="29"/>
        <v>12.084355393119079</v>
      </c>
    </row>
    <row r="206" spans="1:8" ht="12.75">
      <c r="A206" s="43">
        <f t="shared" si="30"/>
        <v>2.65625</v>
      </c>
      <c r="B206" s="44">
        <f t="shared" si="24"/>
        <v>2.65625</v>
      </c>
      <c r="C206" s="45">
        <f t="shared" si="25"/>
        <v>544</v>
      </c>
      <c r="D206" s="45">
        <f t="shared" si="26"/>
        <v>59.936196964586365</v>
      </c>
      <c r="E206" s="45"/>
      <c r="F206" s="46">
        <f t="shared" si="27"/>
        <v>335.8431686352268</v>
      </c>
      <c r="G206" s="44">
        <f t="shared" si="28"/>
        <v>93.28976913997258</v>
      </c>
      <c r="H206" s="46">
        <f t="shared" si="29"/>
        <v>12.340369966387168</v>
      </c>
    </row>
    <row r="207" spans="1:8" ht="12.75">
      <c r="A207" s="43">
        <f t="shared" si="30"/>
        <v>2.67578125</v>
      </c>
      <c r="B207" s="44">
        <f t="shared" si="24"/>
        <v>2.67578125</v>
      </c>
      <c r="C207" s="45">
        <f t="shared" si="25"/>
        <v>548</v>
      </c>
      <c r="D207" s="45">
        <f t="shared" si="26"/>
        <v>61.198644530230084</v>
      </c>
      <c r="E207" s="45"/>
      <c r="F207" s="46">
        <f t="shared" si="27"/>
        <v>342.91709744876374</v>
      </c>
      <c r="G207" s="44">
        <f t="shared" si="28"/>
        <v>95.25474936752705</v>
      </c>
      <c r="H207" s="46">
        <f t="shared" si="29"/>
        <v>12.600297536239712</v>
      </c>
    </row>
    <row r="208" spans="1:8" ht="12.75">
      <c r="A208" s="43">
        <f t="shared" si="30"/>
        <v>2.6953125</v>
      </c>
      <c r="B208" s="44">
        <f t="shared" si="24"/>
        <v>2.6953125</v>
      </c>
      <c r="C208" s="45">
        <f t="shared" si="25"/>
        <v>552</v>
      </c>
      <c r="D208" s="45">
        <f t="shared" si="26"/>
        <v>62.48016635649802</v>
      </c>
      <c r="E208" s="45"/>
      <c r="F208" s="46">
        <f t="shared" si="27"/>
        <v>350.09790591853243</v>
      </c>
      <c r="G208" s="44">
        <f t="shared" si="28"/>
        <v>97.24941838850297</v>
      </c>
      <c r="H208" s="46">
        <f t="shared" si="29"/>
        <v>12.864152339464724</v>
      </c>
    </row>
    <row r="209" spans="1:8" ht="12.75">
      <c r="A209" s="43">
        <f t="shared" si="30"/>
        <v>2.71484375</v>
      </c>
      <c r="B209" s="44">
        <f t="shared" si="24"/>
        <v>2.71484375</v>
      </c>
      <c r="C209" s="45">
        <f t="shared" si="25"/>
        <v>556</v>
      </c>
      <c r="D209" s="45">
        <f t="shared" si="26"/>
        <v>63.78082604364842</v>
      </c>
      <c r="E209" s="45"/>
      <c r="F209" s="46">
        <f t="shared" si="27"/>
        <v>357.3859504186996</v>
      </c>
      <c r="G209" s="44">
        <f t="shared" si="28"/>
        <v>99.27387519572454</v>
      </c>
      <c r="H209" s="46">
        <f t="shared" si="29"/>
        <v>13.131947470832248</v>
      </c>
    </row>
    <row r="210" spans="1:8" ht="12.75">
      <c r="A210" s="43">
        <f t="shared" si="30"/>
        <v>2.734375</v>
      </c>
      <c r="B210" s="44">
        <f t="shared" si="24"/>
        <v>2.734375</v>
      </c>
      <c r="C210" s="45">
        <f t="shared" si="25"/>
        <v>560</v>
      </c>
      <c r="D210" s="45">
        <f t="shared" si="26"/>
        <v>65.10068189021548</v>
      </c>
      <c r="E210" s="45"/>
      <c r="F210" s="46">
        <f t="shared" si="27"/>
        <v>364.7815576160452</v>
      </c>
      <c r="G210" s="44">
        <f t="shared" si="28"/>
        <v>101.328210529964</v>
      </c>
      <c r="H210" s="46">
        <f t="shared" si="29"/>
        <v>13.403694933530964</v>
      </c>
    </row>
    <row r="211" spans="1:8" ht="12.75">
      <c r="A211" s="43">
        <f t="shared" si="30"/>
        <v>2.75390625</v>
      </c>
      <c r="B211" s="44">
        <f t="shared" si="24"/>
        <v>2.75390625</v>
      </c>
      <c r="C211" s="45">
        <f t="shared" si="25"/>
        <v>564</v>
      </c>
      <c r="D211" s="45">
        <f t="shared" si="26"/>
        <v>66.43978715973547</v>
      </c>
      <c r="E211" s="45"/>
      <c r="F211" s="46">
        <f t="shared" si="27"/>
        <v>372.28502596451995</v>
      </c>
      <c r="G211" s="44">
        <f t="shared" si="28"/>
        <v>103.41250729509665</v>
      </c>
      <c r="H211" s="46">
        <f t="shared" si="29"/>
        <v>13.679405694084878</v>
      </c>
    </row>
    <row r="212" spans="1:8" ht="12.75">
      <c r="A212" s="43">
        <f t="shared" si="30"/>
        <v>2.7734375</v>
      </c>
      <c r="B212" s="44">
        <f t="shared" si="24"/>
        <v>2.7734375</v>
      </c>
      <c r="C212" s="45">
        <f t="shared" si="25"/>
        <v>568</v>
      </c>
      <c r="D212" s="45">
        <f t="shared" si="26"/>
        <v>67.79819036873313</v>
      </c>
      <c r="E212" s="45"/>
      <c r="F212" s="46">
        <f t="shared" si="27"/>
        <v>379.8966273189333</v>
      </c>
      <c r="G212" s="44">
        <f t="shared" si="28"/>
        <v>105.52684100634738</v>
      </c>
      <c r="H212" s="46">
        <f t="shared" si="29"/>
        <v>13.959089741647375</v>
      </c>
    </row>
    <row r="213" spans="1:8" ht="12.75">
      <c r="A213" s="43">
        <f t="shared" si="30"/>
        <v>2.79296875</v>
      </c>
      <c r="B213" s="44">
        <f t="shared" si="24"/>
        <v>2.79296875</v>
      </c>
      <c r="C213" s="45">
        <f t="shared" si="25"/>
        <v>572</v>
      </c>
      <c r="D213" s="45">
        <f t="shared" si="26"/>
        <v>69.17593559536755</v>
      </c>
      <c r="E213" s="45"/>
      <c r="F213" s="46">
        <f t="shared" si="27"/>
        <v>387.6166086644023</v>
      </c>
      <c r="G213" s="44">
        <f t="shared" si="28"/>
        <v>107.6712802706932</v>
      </c>
      <c r="H213" s="46">
        <f t="shared" si="29"/>
        <v>14.242756151548862</v>
      </c>
    </row>
    <row r="214" spans="1:8" ht="12.75">
      <c r="A214" s="43">
        <f t="shared" si="30"/>
        <v>2.8125</v>
      </c>
      <c r="B214" s="44">
        <f t="shared" si="24"/>
        <v>2.8125</v>
      </c>
      <c r="C214" s="45">
        <f t="shared" si="25"/>
        <v>576</v>
      </c>
      <c r="D214" s="45">
        <f t="shared" si="26"/>
        <v>70.57306280813482</v>
      </c>
      <c r="E214" s="45"/>
      <c r="F214" s="46">
        <f t="shared" si="27"/>
        <v>395.44519395818565</v>
      </c>
      <c r="G214" s="44">
        <f t="shared" si="28"/>
        <v>109.84588729848383</v>
      </c>
      <c r="H214" s="46">
        <f t="shared" si="29"/>
        <v>14.530413152973935</v>
      </c>
    </row>
    <row r="215" spans="1:8" ht="12.75">
      <c r="A215" s="43">
        <f t="shared" si="30"/>
        <v>2.83203125</v>
      </c>
      <c r="B215" s="44">
        <f t="shared" si="24"/>
        <v>2.83203125</v>
      </c>
      <c r="C215" s="45">
        <f t="shared" si="25"/>
        <v>580</v>
      </c>
      <c r="D215" s="45">
        <f t="shared" si="26"/>
        <v>71.9896082139542</v>
      </c>
      <c r="E215" s="45"/>
      <c r="F215" s="46">
        <f t="shared" si="27"/>
        <v>403.38258608013064</v>
      </c>
      <c r="G215" s="44">
        <f t="shared" si="28"/>
        <v>112.0507184452324</v>
      </c>
      <c r="H215" s="46">
        <f t="shared" si="29"/>
        <v>14.822068200629456</v>
      </c>
    </row>
    <row r="216" spans="1:8" ht="12.75">
      <c r="A216" s="43">
        <f t="shared" si="30"/>
        <v>2.8515625</v>
      </c>
      <c r="B216" s="44">
        <f t="shared" si="24"/>
        <v>2.8515625</v>
      </c>
      <c r="C216" s="45">
        <f t="shared" si="25"/>
        <v>584</v>
      </c>
      <c r="D216" s="45">
        <f t="shared" si="26"/>
        <v>73.42560462490921</v>
      </c>
      <c r="E216" s="45"/>
      <c r="F216" s="46">
        <f t="shared" si="27"/>
        <v>411.4289688876501</v>
      </c>
      <c r="G216" s="44">
        <f t="shared" si="28"/>
        <v>114.28582478244257</v>
      </c>
      <c r="H216" s="46">
        <f t="shared" si="29"/>
        <v>15.117728050253541</v>
      </c>
    </row>
    <row r="217" spans="1:8" ht="12.75">
      <c r="A217" s="43">
        <f t="shared" si="30"/>
        <v>2.87109375</v>
      </c>
      <c r="B217" s="44">
        <f t="shared" si="24"/>
        <v>2.87109375</v>
      </c>
      <c r="C217" s="45">
        <f t="shared" si="25"/>
        <v>588</v>
      </c>
      <c r="D217" s="45">
        <f t="shared" si="26"/>
        <v>74.88108184287869</v>
      </c>
      <c r="E217" s="45"/>
      <c r="F217" s="46">
        <f t="shared" si="27"/>
        <v>419.58450937094216</v>
      </c>
      <c r="G217" s="44">
        <f t="shared" si="28"/>
        <v>116.55125269628049</v>
      </c>
      <c r="H217" s="46">
        <f t="shared" si="29"/>
        <v>15.417398837807905</v>
      </c>
    </row>
    <row r="218" spans="1:8" ht="12.75">
      <c r="A218" s="43">
        <f t="shared" si="30"/>
        <v>2.890625</v>
      </c>
      <c r="B218" s="44">
        <f t="shared" si="24"/>
        <v>2.890625</v>
      </c>
      <c r="C218" s="45">
        <f t="shared" si="25"/>
        <v>592</v>
      </c>
      <c r="D218" s="45">
        <f t="shared" si="26"/>
        <v>76.35606706123096</v>
      </c>
      <c r="E218" s="45"/>
      <c r="F218" s="46">
        <f t="shared" si="27"/>
        <v>427.84935990382195</v>
      </c>
      <c r="G218" s="44">
        <f t="shared" si="28"/>
        <v>118.84704451280595</v>
      </c>
      <c r="H218" s="46">
        <f t="shared" si="29"/>
        <v>15.721086162183427</v>
      </c>
    </row>
    <row r="219" spans="1:8" ht="12.75">
      <c r="A219" s="43">
        <f t="shared" si="30"/>
        <v>2.91015625</v>
      </c>
      <c r="B219" s="44">
        <f t="shared" si="24"/>
        <v>2.91015625</v>
      </c>
      <c r="C219" s="45">
        <f t="shared" si="25"/>
        <v>596</v>
      </c>
      <c r="D219" s="45">
        <f t="shared" si="26"/>
        <v>77.85058528271988</v>
      </c>
      <c r="E219" s="45"/>
      <c r="F219" s="46">
        <f t="shared" si="27"/>
        <v>436.2236605853364</v>
      </c>
      <c r="G219" s="44">
        <f t="shared" si="28"/>
        <v>121.17323914842092</v>
      </c>
      <c r="H219" s="46">
        <f t="shared" si="29"/>
        <v>16.028795171241462</v>
      </c>
    </row>
    <row r="220" spans="1:8" ht="12.75">
      <c r="A220" s="43">
        <f t="shared" si="30"/>
        <v>2.9296875</v>
      </c>
      <c r="B220" s="44">
        <f t="shared" si="24"/>
        <v>2.9296875</v>
      </c>
      <c r="C220" s="45">
        <f t="shared" si="25"/>
        <v>600</v>
      </c>
      <c r="D220" s="45">
        <f t="shared" si="26"/>
        <v>79.36465975266312</v>
      </c>
      <c r="E220" s="45"/>
      <c r="F220" s="46">
        <f t="shared" si="27"/>
        <v>444.7075416670121</v>
      </c>
      <c r="G220" s="44">
        <f t="shared" si="28"/>
        <v>123.52987278410502</v>
      </c>
      <c r="H220" s="46">
        <f t="shared" si="29"/>
        <v>16.340530651001732</v>
      </c>
    </row>
    <row r="221" spans="1:8" ht="12.75">
      <c r="A221" s="43">
        <f t="shared" si="30"/>
        <v>2.94921875</v>
      </c>
      <c r="B221" s="44">
        <f t="shared" si="24"/>
        <v>2.94921875</v>
      </c>
      <c r="C221" s="45">
        <f t="shared" si="25"/>
        <v>604</v>
      </c>
      <c r="D221" s="45">
        <f t="shared" si="26"/>
        <v>80.89831240640663</v>
      </c>
      <c r="E221" s="45"/>
      <c r="F221" s="46">
        <f t="shared" si="27"/>
        <v>453.3011260601523</v>
      </c>
      <c r="G221" s="44">
        <f t="shared" si="28"/>
        <v>125.91697956188699</v>
      </c>
      <c r="H221" s="46">
        <f t="shared" si="29"/>
        <v>16.656297117771533</v>
      </c>
    </row>
    <row r="222" spans="1:8" ht="12.75">
      <c r="A222" s="43">
        <f t="shared" si="30"/>
        <v>2.96875</v>
      </c>
      <c r="B222" s="44">
        <f t="shared" si="24"/>
        <v>2.96875</v>
      </c>
      <c r="C222" s="45">
        <f t="shared" si="25"/>
        <v>608</v>
      </c>
      <c r="D222" s="45">
        <f t="shared" si="26"/>
        <v>82.45156433009899</v>
      </c>
      <c r="E222" s="45"/>
      <c r="F222" s="46">
        <f t="shared" si="27"/>
        <v>462.0045319177148</v>
      </c>
      <c r="G222" s="44">
        <f t="shared" si="28"/>
        <v>128.3345923020329</v>
      </c>
      <c r="H222" s="46">
        <f t="shared" si="29"/>
        <v>16.976098913015427</v>
      </c>
    </row>
    <row r="223" spans="1:8" ht="12.75">
      <c r="A223" s="43">
        <f t="shared" si="30"/>
        <v>2.98828125</v>
      </c>
      <c r="B223" s="44">
        <f t="shared" si="24"/>
        <v>2.98828125</v>
      </c>
      <c r="C223" s="45">
        <f t="shared" si="25"/>
        <v>612</v>
      </c>
      <c r="D223" s="45">
        <f t="shared" si="26"/>
        <v>84.02443623368082</v>
      </c>
      <c r="E223" s="45"/>
      <c r="F223" s="46">
        <f t="shared" si="27"/>
        <v>470.8178752846347</v>
      </c>
      <c r="G223" s="44">
        <f t="shared" si="28"/>
        <v>130.78274323924694</v>
      </c>
      <c r="H223" s="46">
        <f t="shared" si="29"/>
        <v>17.299940300739838</v>
      </c>
    </row>
    <row r="224" spans="1:8" ht="12.75">
      <c r="A224" s="43">
        <f t="shared" si="30"/>
        <v>3.0078125</v>
      </c>
      <c r="B224" s="44">
        <f t="shared" si="24"/>
        <v>3.0078125</v>
      </c>
      <c r="C224" s="45">
        <f t="shared" si="25"/>
        <v>616</v>
      </c>
      <c r="D224" s="45">
        <f t="shared" si="26"/>
        <v>85.6169489349521</v>
      </c>
      <c r="E224" s="45"/>
      <c r="F224" s="46">
        <f t="shared" si="27"/>
        <v>479.7412728102202</v>
      </c>
      <c r="G224" s="44">
        <f t="shared" si="28"/>
        <v>133.26146477611476</v>
      </c>
      <c r="H224" s="46">
        <f t="shared" si="29"/>
        <v>17.62782556715856</v>
      </c>
    </row>
    <row r="225" spans="1:8" ht="12.75">
      <c r="A225" s="43">
        <f t="shared" si="30"/>
        <v>3.02734375</v>
      </c>
      <c r="B225" s="44">
        <f t="shared" si="24"/>
        <v>3.02734375</v>
      </c>
      <c r="C225" s="45">
        <f t="shared" si="25"/>
        <v>620</v>
      </c>
      <c r="D225" s="45">
        <f t="shared" si="26"/>
        <v>87.2291238536099</v>
      </c>
      <c r="E225" s="45"/>
      <c r="F225" s="46">
        <f t="shared" si="27"/>
        <v>488.7748445164162</v>
      </c>
      <c r="G225" s="44">
        <f t="shared" si="28"/>
        <v>135.77079025206555</v>
      </c>
      <c r="H225" s="46">
        <f t="shared" si="29"/>
        <v>17.95975912241103</v>
      </c>
    </row>
    <row r="226" spans="1:8" ht="12.75">
      <c r="A226" s="43">
        <f t="shared" si="30"/>
        <v>3.046875</v>
      </c>
      <c r="B226" s="44">
        <f t="shared" si="24"/>
        <v>3.046875</v>
      </c>
      <c r="C226" s="45">
        <f t="shared" si="25"/>
        <v>624</v>
      </c>
      <c r="D226" s="45">
        <f t="shared" si="26"/>
        <v>88.86098351398098</v>
      </c>
      <c r="E226" s="45"/>
      <c r="F226" s="46">
        <f t="shared" si="27"/>
        <v>497.9187166147884</v>
      </c>
      <c r="G226" s="44">
        <f t="shared" si="28"/>
        <v>138.3107547258676</v>
      </c>
      <c r="H226" s="46">
        <f t="shared" si="29"/>
        <v>18.29574560407086</v>
      </c>
    </row>
    <row r="227" spans="1:8" ht="12.75">
      <c r="A227" s="43">
        <f t="shared" si="30"/>
        <v>3.06640625</v>
      </c>
      <c r="B227" s="44">
        <f t="shared" si="24"/>
        <v>3.06640625</v>
      </c>
      <c r="C227" s="45">
        <f t="shared" si="25"/>
        <v>628</v>
      </c>
      <c r="D227" s="45">
        <f t="shared" si="26"/>
        <v>90.51255205518953</v>
      </c>
      <c r="E227" s="45"/>
      <c r="F227" s="46">
        <f t="shared" si="27"/>
        <v>507.1730243651695</v>
      </c>
      <c r="G227" s="44">
        <f t="shared" si="28"/>
        <v>140.88139576969664</v>
      </c>
      <c r="H227" s="46">
        <f t="shared" si="29"/>
        <v>18.635789982185173</v>
      </c>
    </row>
    <row r="228" spans="1:8" ht="12.75">
      <c r="A228" s="43">
        <f t="shared" si="30"/>
        <v>3.0859375</v>
      </c>
      <c r="B228" s="44">
        <f t="shared" si="24"/>
        <v>3.0859375</v>
      </c>
      <c r="C228" s="45">
        <f t="shared" si="25"/>
        <v>632</v>
      </c>
      <c r="D228" s="45">
        <f t="shared" si="26"/>
        <v>92.18385574749945</v>
      </c>
      <c r="E228" s="45"/>
      <c r="F228" s="46">
        <f t="shared" si="27"/>
        <v>516.537914968902</v>
      </c>
      <c r="G228" s="44">
        <f t="shared" si="28"/>
        <v>143.48275427281453</v>
      </c>
      <c r="H228" s="46">
        <f t="shared" si="29"/>
        <v>18.979897665585227</v>
      </c>
    </row>
    <row r="229" spans="1:8" ht="12.75">
      <c r="A229" s="43">
        <f t="shared" si="30"/>
        <v>3.10546875</v>
      </c>
      <c r="B229" s="44">
        <f t="shared" si="24"/>
        <v>3.10546875</v>
      </c>
      <c r="C229" s="45">
        <f t="shared" si="25"/>
        <v>636</v>
      </c>
      <c r="D229" s="45">
        <f t="shared" si="26"/>
        <v>93.87492351338864</v>
      </c>
      <c r="E229" s="45"/>
      <c r="F229" s="46">
        <f t="shared" si="27"/>
        <v>526.013550488598</v>
      </c>
      <c r="G229" s="44">
        <f t="shared" si="28"/>
        <v>146.11487525261353</v>
      </c>
      <c r="H229" s="46">
        <f t="shared" si="29"/>
        <v>19.32807460917134</v>
      </c>
    </row>
    <row r="230" spans="1:8" ht="12.75">
      <c r="A230" s="43">
        <f t="shared" si="30"/>
        <v>3.125</v>
      </c>
      <c r="B230" s="44">
        <f t="shared" si="24"/>
        <v>3.125</v>
      </c>
      <c r="C230" s="45">
        <f t="shared" si="25"/>
        <v>640</v>
      </c>
      <c r="D230" s="45">
        <f t="shared" si="26"/>
        <v>95.58578745199429</v>
      </c>
      <c r="E230" s="45"/>
      <c r="F230" s="46">
        <f t="shared" si="27"/>
        <v>535.6001107867856</v>
      </c>
      <c r="G230" s="44">
        <f t="shared" si="28"/>
        <v>148.77780867090715</v>
      </c>
      <c r="H230" s="46">
        <f t="shared" si="29"/>
        <v>19.68032742189181</v>
      </c>
    </row>
    <row r="231" spans="1:8" ht="12.75">
      <c r="A231" s="43">
        <f t="shared" si="30"/>
        <v>3.14453125</v>
      </c>
      <c r="B231" s="44">
        <f t="shared" si="24"/>
        <v>3.14453125</v>
      </c>
      <c r="C231" s="45">
        <f t="shared" si="25"/>
        <v>644</v>
      </c>
      <c r="D231" s="45">
        <f t="shared" si="26"/>
        <v>97.31648336545173</v>
      </c>
      <c r="E231" s="45"/>
      <c r="F231" s="46">
        <f t="shared" si="27"/>
        <v>545.2977964751688</v>
      </c>
      <c r="G231" s="44">
        <f t="shared" si="28"/>
        <v>151.4716102531686</v>
      </c>
      <c r="H231" s="46">
        <f t="shared" si="29"/>
        <v>20.03666347511184</v>
      </c>
    </row>
    <row r="232" spans="1:8" ht="12.75">
      <c r="A232" s="43">
        <f t="shared" si="30"/>
        <v>3.1640625</v>
      </c>
      <c r="B232" s="44">
        <f t="shared" si="24"/>
        <v>3.1640625</v>
      </c>
      <c r="C232" s="45">
        <f t="shared" si="25"/>
        <v>648</v>
      </c>
      <c r="D232" s="45">
        <f t="shared" si="26"/>
        <v>99.06705128561761</v>
      </c>
      <c r="E232" s="45"/>
      <c r="F232" s="46">
        <f t="shared" si="27"/>
        <v>555.1068318660372</v>
      </c>
      <c r="G232" s="44">
        <f t="shared" si="28"/>
        <v>154.19634230836738</v>
      </c>
      <c r="H232" s="46">
        <f t="shared" si="29"/>
        <v>20.397091011061445</v>
      </c>
    </row>
    <row r="233" spans="1:8" ht="12.75">
      <c r="A233" s="43">
        <f t="shared" si="30"/>
        <v>3.18359375</v>
      </c>
      <c r="B233" s="44">
        <f t="shared" si="24"/>
        <v>3.18359375</v>
      </c>
      <c r="C233" s="45">
        <f t="shared" si="25"/>
        <v>652</v>
      </c>
      <c r="D233" s="45">
        <f t="shared" si="26"/>
        <v>100.83753599958398</v>
      </c>
      <c r="E233" s="45"/>
      <c r="F233" s="46">
        <f t="shared" si="27"/>
        <v>565.0274679169034</v>
      </c>
      <c r="G233" s="44">
        <f t="shared" si="28"/>
        <v>156.9520745469237</v>
      </c>
      <c r="H233" s="46">
        <f t="shared" si="29"/>
        <v>20.76161925103448</v>
      </c>
    </row>
    <row r="234" spans="1:8" ht="12.75">
      <c r="A234" s="43">
        <f t="shared" si="30"/>
        <v>3.203125</v>
      </c>
      <c r="B234" s="44">
        <f t="shared" si="24"/>
        <v>3.203125</v>
      </c>
      <c r="C234" s="45">
        <f t="shared" si="25"/>
        <v>656</v>
      </c>
      <c r="D234" s="45">
        <f t="shared" si="26"/>
        <v>102.62798757244796</v>
      </c>
      <c r="E234" s="45"/>
      <c r="F234" s="46">
        <f t="shared" si="27"/>
        <v>575.0599851597618</v>
      </c>
      <c r="G234" s="44">
        <f t="shared" si="28"/>
        <v>159.7388848943916</v>
      </c>
      <c r="H234" s="46">
        <f t="shared" si="29"/>
        <v>21.130258503022667</v>
      </c>
    </row>
    <row r="235" spans="1:8" ht="12.75">
      <c r="A235" s="43">
        <f t="shared" si="30"/>
        <v>3.22265625</v>
      </c>
      <c r="B235" s="44">
        <f t="shared" si="24"/>
        <v>3.22265625</v>
      </c>
      <c r="C235" s="45">
        <f t="shared" si="25"/>
        <v>660</v>
      </c>
      <c r="D235" s="45">
        <f t="shared" si="26"/>
        <v>104.43846186558403</v>
      </c>
      <c r="E235" s="45"/>
      <c r="F235" s="46">
        <f t="shared" si="27"/>
        <v>585.204696605146</v>
      </c>
      <c r="G235" s="44">
        <f t="shared" si="28"/>
        <v>162.55686029814157</v>
      </c>
      <c r="H235" s="46">
        <f t="shared" si="29"/>
        <v>21.503020268423516</v>
      </c>
    </row>
    <row r="236" spans="1:8" ht="12.75">
      <c r="A236" s="43">
        <f t="shared" si="30"/>
        <v>3.2421875</v>
      </c>
      <c r="B236" s="44">
        <f t="shared" si="24"/>
        <v>3.2421875</v>
      </c>
      <c r="C236" s="45">
        <f t="shared" si="25"/>
        <v>664</v>
      </c>
      <c r="D236" s="45">
        <f t="shared" si="26"/>
        <v>106.26902104877902</v>
      </c>
      <c r="E236" s="45"/>
      <c r="F236" s="46">
        <f t="shared" si="27"/>
        <v>595.4619506117986</v>
      </c>
      <c r="G236" s="44">
        <f t="shared" si="28"/>
        <v>165.40609752449112</v>
      </c>
      <c r="H236" s="46">
        <f t="shared" si="29"/>
        <v>21.87991734748479</v>
      </c>
    </row>
    <row r="237" spans="1:8" ht="12.75">
      <c r="A237" s="43">
        <f t="shared" si="30"/>
        <v>3.26171875</v>
      </c>
      <c r="B237" s="44">
        <f t="shared" si="24"/>
        <v>3.26171875</v>
      </c>
      <c r="C237" s="45">
        <f t="shared" si="25"/>
        <v>668</v>
      </c>
      <c r="D237" s="45">
        <f t="shared" si="26"/>
        <v>108.11973410446265</v>
      </c>
      <c r="E237" s="45"/>
      <c r="F237" s="46">
        <f t="shared" si="27"/>
        <v>605.832133712048</v>
      </c>
      <c r="G237" s="44">
        <f t="shared" si="28"/>
        <v>168.28670394353156</v>
      </c>
      <c r="H237" s="46">
        <f t="shared" si="29"/>
        <v>22.260963943121364</v>
      </c>
    </row>
    <row r="238" spans="1:8" ht="12.75">
      <c r="A238" s="43">
        <f t="shared" si="30"/>
        <v>3.28125</v>
      </c>
      <c r="B238" s="44">
        <f t="shared" si="24"/>
        <v>3.28125</v>
      </c>
      <c r="C238" s="45">
        <f t="shared" si="25"/>
        <v>672</v>
      </c>
      <c r="D238" s="45">
        <f t="shared" si="26"/>
        <v>109.99067732217327</v>
      </c>
      <c r="E238" s="45"/>
      <c r="F238" s="46">
        <f t="shared" si="27"/>
        <v>616.3156733824708</v>
      </c>
      <c r="G238" s="44">
        <f t="shared" si="28"/>
        <v>171.19879829875646</v>
      </c>
      <c r="H238" s="46">
        <f t="shared" si="29"/>
        <v>22.64617576272169</v>
      </c>
    </row>
    <row r="239" spans="1:8" ht="12.75">
      <c r="A239" s="43">
        <f t="shared" si="30"/>
        <v>3.30078125</v>
      </c>
      <c r="B239" s="44">
        <f t="shared" si="24"/>
        <v>3.30078125</v>
      </c>
      <c r="C239" s="45">
        <f t="shared" si="25"/>
        <v>676</v>
      </c>
      <c r="D239" s="45">
        <f t="shared" si="26"/>
        <v>111.88193478150899</v>
      </c>
      <c r="E239" s="45"/>
      <c r="F239" s="46">
        <f t="shared" si="27"/>
        <v>626.9130407500336</v>
      </c>
      <c r="G239" s="44">
        <f t="shared" si="28"/>
        <v>174.14251145876776</v>
      </c>
      <c r="H239" s="46">
        <f t="shared" si="29"/>
        <v>23.03557011758345</v>
      </c>
    </row>
    <row r="240" spans="1:8" ht="12.75">
      <c r="A240" s="43">
        <f t="shared" si="30"/>
        <v>3.3203125</v>
      </c>
      <c r="B240" s="44">
        <f t="shared" si="24"/>
        <v>3.3203125</v>
      </c>
      <c r="C240" s="45">
        <f t="shared" si="25"/>
        <v>680</v>
      </c>
      <c r="D240" s="45">
        <f t="shared" si="26"/>
        <v>113.79359882152846</v>
      </c>
      <c r="E240" s="45"/>
      <c r="F240" s="46">
        <f t="shared" si="27"/>
        <v>637.6247532223063</v>
      </c>
      <c r="G240" s="44">
        <f t="shared" si="28"/>
        <v>177.11798714789055</v>
      </c>
      <c r="H240" s="46">
        <f t="shared" si="29"/>
        <v>23.429166019559297</v>
      </c>
    </row>
    <row r="241" spans="1:8" ht="12.75">
      <c r="A241" s="43">
        <f t="shared" si="30"/>
        <v>3.33984375</v>
      </c>
      <c r="B241" s="44">
        <f t="shared" si="24"/>
        <v>3.33984375</v>
      </c>
      <c r="C241" s="45">
        <f t="shared" si="25"/>
        <v>684</v>
      </c>
      <c r="D241" s="45">
        <f t="shared" si="26"/>
        <v>115.72577049476756</v>
      </c>
      <c r="E241" s="45"/>
      <c r="F241" s="46">
        <f t="shared" si="27"/>
        <v>648.4513770314755</v>
      </c>
      <c r="G241" s="44">
        <f t="shared" si="28"/>
        <v>180.12538265284348</v>
      </c>
      <c r="H241" s="46">
        <f t="shared" si="29"/>
        <v>23.826984274535203</v>
      </c>
    </row>
    <row r="242" spans="1:8" ht="12.75">
      <c r="A242" s="43">
        <f t="shared" si="30"/>
        <v>3.359375</v>
      </c>
      <c r="B242" s="44">
        <f t="shared" si="24"/>
        <v>3.359375</v>
      </c>
      <c r="C242" s="45">
        <f t="shared" si="25"/>
        <v>688</v>
      </c>
      <c r="D242" s="45">
        <f t="shared" si="26"/>
        <v>117.67856000381946</v>
      </c>
      <c r="E242" s="45"/>
      <c r="F242" s="46">
        <f t="shared" si="27"/>
        <v>659.3935296806521</v>
      </c>
      <c r="G242" s="44">
        <f t="shared" si="28"/>
        <v>183.16486950226857</v>
      </c>
      <c r="H242" s="46">
        <f t="shared" si="29"/>
        <v>24.229047572318652</v>
      </c>
    </row>
    <row r="243" spans="1:8" ht="12.75">
      <c r="A243" s="43">
        <f t="shared" si="30"/>
        <v>3.37890625</v>
      </c>
      <c r="B243" s="44">
        <f t="shared" si="24"/>
        <v>3.37890625</v>
      </c>
      <c r="C243" s="45">
        <f t="shared" si="25"/>
        <v>692</v>
      </c>
      <c r="D243" s="45">
        <f t="shared" si="26"/>
        <v>119.65208711839001</v>
      </c>
      <c r="E243" s="45"/>
      <c r="F243" s="46">
        <f t="shared" si="27"/>
        <v>670.4518822807767</v>
      </c>
      <c r="G243" s="44">
        <f t="shared" si="28"/>
        <v>186.2366341158717</v>
      </c>
      <c r="H243" s="46">
        <f t="shared" si="29"/>
        <v>24.63538057250695</v>
      </c>
    </row>
    <row r="244" spans="1:8" ht="12.75">
      <c r="A244" s="43">
        <f t="shared" si="30"/>
        <v>3.3984375</v>
      </c>
      <c r="B244" s="44">
        <f t="shared" si="24"/>
        <v>3.3984375</v>
      </c>
      <c r="C244" s="45">
        <f t="shared" si="25"/>
        <v>696</v>
      </c>
      <c r="D244" s="45">
        <f t="shared" si="26"/>
        <v>121.64648157081555</v>
      </c>
      <c r="E244" s="45"/>
      <c r="F244" s="46">
        <f t="shared" si="27"/>
        <v>681.627161766842</v>
      </c>
      <c r="G244" s="44">
        <f t="shared" si="28"/>
        <v>189.34087842003993</v>
      </c>
      <c r="H244" s="46">
        <f t="shared" si="29"/>
        <v>25.046009985921074</v>
      </c>
    </row>
    <row r="245" spans="1:8" ht="12.75">
      <c r="A245" s="43">
        <f t="shared" si="30"/>
        <v>3.41796875</v>
      </c>
      <c r="B245" s="44">
        <f t="shared" si="24"/>
        <v>3.41796875</v>
      </c>
      <c r="C245" s="45">
        <f t="shared" si="25"/>
        <v>700</v>
      </c>
      <c r="D245" s="45">
        <f t="shared" si="26"/>
        <v>123.66188342783536</v>
      </c>
      <c r="E245" s="45"/>
      <c r="F245" s="46">
        <f t="shared" si="27"/>
        <v>692.9201529810623</v>
      </c>
      <c r="G245" s="44">
        <f t="shared" si="28"/>
        <v>192.47782042649953</v>
      </c>
      <c r="H245" s="46">
        <f t="shared" si="29"/>
        <v>25.460964651150555</v>
      </c>
    </row>
    <row r="246" spans="1:8" ht="12.75">
      <c r="A246" s="43">
        <f t="shared" si="30"/>
        <v>3.4375</v>
      </c>
      <c r="B246" s="44">
        <f t="shared" si="24"/>
        <v>3.4375</v>
      </c>
      <c r="C246" s="45">
        <f t="shared" si="25"/>
        <v>704</v>
      </c>
      <c r="D246" s="45">
        <f t="shared" si="26"/>
        <v>125.69844343644313</v>
      </c>
      <c r="E246" s="45"/>
      <c r="F246" s="46">
        <f t="shared" si="27"/>
        <v>704.3317006107983</v>
      </c>
      <c r="G246" s="44">
        <f t="shared" si="28"/>
        <v>195.6476947706288</v>
      </c>
      <c r="H246" s="46">
        <f t="shared" si="29"/>
        <v>25.880275605761465</v>
      </c>
    </row>
    <row r="247" spans="1:8" ht="12.75">
      <c r="A247" s="43">
        <f t="shared" si="30"/>
        <v>3.45703125</v>
      </c>
      <c r="B247" s="44">
        <f t="shared" si="24"/>
        <v>3.45703125</v>
      </c>
      <c r="C247" s="45">
        <f t="shared" si="25"/>
        <v>708</v>
      </c>
      <c r="D247" s="45">
        <f t="shared" si="26"/>
        <v>127.75632334155289</v>
      </c>
      <c r="E247" s="45"/>
      <c r="F247" s="46">
        <f t="shared" si="27"/>
        <v>715.8627109685489</v>
      </c>
      <c r="G247" s="44">
        <f t="shared" si="28"/>
        <v>198.8507532058997</v>
      </c>
      <c r="H247" s="46">
        <f t="shared" si="29"/>
        <v>26.303976151701224</v>
      </c>
    </row>
    <row r="248" spans="1:8" ht="12.75">
      <c r="A248" s="43">
        <f t="shared" si="30"/>
        <v>3.4765625</v>
      </c>
      <c r="B248" s="44">
        <f t="shared" si="24"/>
        <v>3.4765625</v>
      </c>
      <c r="C248" s="45">
        <f t="shared" si="25"/>
        <v>712</v>
      </c>
      <c r="D248" s="45">
        <f t="shared" si="26"/>
        <v>129.83569617323178</v>
      </c>
      <c r="E248" s="45"/>
      <c r="F248" s="46">
        <f t="shared" si="27"/>
        <v>727.514153601415</v>
      </c>
      <c r="G248" s="44">
        <f t="shared" si="28"/>
        <v>202.08726505095174</v>
      </c>
      <c r="H248" s="46">
        <f t="shared" si="29"/>
        <v>26.732101914437443</v>
      </c>
    </row>
    <row r="249" spans="1:8" ht="12.75">
      <c r="A249" s="43">
        <f t="shared" si="30"/>
        <v>3.49609375</v>
      </c>
      <c r="B249" s="44">
        <f t="shared" si="24"/>
        <v>3.49609375</v>
      </c>
      <c r="C249" s="45">
        <f t="shared" si="25"/>
        <v>716</v>
      </c>
      <c r="D249" s="45">
        <f t="shared" si="26"/>
        <v>131.93674650112348</v>
      </c>
      <c r="E249" s="45"/>
      <c r="F249" s="46">
        <f t="shared" si="27"/>
        <v>739.2870627167223</v>
      </c>
      <c r="G249" s="44">
        <f t="shared" si="28"/>
        <v>205.35751758559775</v>
      </c>
      <c r="H249" s="46">
        <f t="shared" si="29"/>
        <v>27.164690895341625</v>
      </c>
    </row>
    <row r="250" spans="1:8" ht="12.75">
      <c r="A250" s="43">
        <f t="shared" si="30"/>
        <v>3.515625</v>
      </c>
      <c r="B250" s="44">
        <f t="shared" si="24"/>
        <v>3.515625</v>
      </c>
      <c r="C250" s="45">
        <f t="shared" si="25"/>
        <v>720</v>
      </c>
      <c r="D250" s="45">
        <f t="shared" si="26"/>
        <v>134.05967065368034</v>
      </c>
      <c r="E250" s="45"/>
      <c r="F250" s="46">
        <f t="shared" si="27"/>
        <v>751.182538410454</v>
      </c>
      <c r="G250" s="44">
        <f t="shared" si="28"/>
        <v>208.66181639205553</v>
      </c>
      <c r="H250" s="46">
        <f t="shared" si="29"/>
        <v>27.601783516827265</v>
      </c>
    </row>
    <row r="251" spans="1:8" ht="12.75">
      <c r="A251" s="43">
        <f t="shared" si="30"/>
        <v>3.53515625</v>
      </c>
      <c r="B251" s="44">
        <f t="shared" si="24"/>
        <v>3.53515625</v>
      </c>
      <c r="C251" s="45">
        <f t="shared" si="25"/>
        <v>724</v>
      </c>
      <c r="D251" s="45">
        <f t="shared" si="26"/>
        <v>136.2046768997568</v>
      </c>
      <c r="E251" s="45"/>
      <c r="F251" s="46">
        <f t="shared" si="27"/>
        <v>763.2017476847814</v>
      </c>
      <c r="G251" s="44">
        <f t="shared" si="28"/>
        <v>212.0004856375952</v>
      </c>
      <c r="H251" s="46">
        <f t="shared" si="29"/>
        <v>28.04342265973843</v>
      </c>
    </row>
    <row r="252" spans="1:8" ht="12.75">
      <c r="A252" s="43">
        <f t="shared" si="30"/>
        <v>3.5546875</v>
      </c>
      <c r="B252" s="44">
        <f t="shared" si="24"/>
        <v>3.5546875</v>
      </c>
      <c r="C252" s="45">
        <f t="shared" si="25"/>
        <v>728</v>
      </c>
      <c r="D252" s="45">
        <f t="shared" si="26"/>
        <v>138.37198559013552</v>
      </c>
      <c r="E252" s="45"/>
      <c r="F252" s="46">
        <f t="shared" si="27"/>
        <v>775.3459252410838</v>
      </c>
      <c r="G252" s="44">
        <f t="shared" si="28"/>
        <v>215.37386829482236</v>
      </c>
      <c r="H252" s="46">
        <f t="shared" si="29"/>
        <v>28.48965369248884</v>
      </c>
    </row>
    <row r="253" spans="1:8" ht="12.75">
      <c r="A253" s="43">
        <f t="shared" si="30"/>
        <v>3.57421875</v>
      </c>
      <c r="B253" s="44">
        <f t="shared" si="24"/>
        <v>3.57421875</v>
      </c>
      <c r="C253" s="45">
        <f t="shared" si="25"/>
        <v>732</v>
      </c>
      <c r="D253" s="45">
        <f t="shared" si="26"/>
        <v>140.56182925634866</v>
      </c>
      <c r="E253" s="45"/>
      <c r="F253" s="46">
        <f t="shared" si="27"/>
        <v>787.6163740336781</v>
      </c>
      <c r="G253" s="44">
        <f t="shared" si="28"/>
        <v>218.78232629549197</v>
      </c>
      <c r="H253" s="46">
        <f t="shared" si="29"/>
        <v>28.940524491408343</v>
      </c>
    </row>
    <row r="254" spans="1:8" ht="12.75">
      <c r="A254" s="43">
        <f t="shared" si="30"/>
        <v>3.59375</v>
      </c>
      <c r="B254" s="44">
        <f t="shared" si="24"/>
        <v>3.59375</v>
      </c>
      <c r="C254" s="45">
        <f t="shared" si="25"/>
        <v>736</v>
      </c>
      <c r="D254" s="45">
        <f t="shared" si="26"/>
        <v>142.77445266431135</v>
      </c>
      <c r="E254" s="45"/>
      <c r="F254" s="46">
        <f t="shared" si="27"/>
        <v>800.0144655703455</v>
      </c>
      <c r="G254" s="44">
        <f t="shared" si="28"/>
        <v>222.22624061398804</v>
      </c>
      <c r="H254" s="46">
        <f t="shared" si="29"/>
        <v>29.396085451785613</v>
      </c>
    </row>
    <row r="255" spans="1:8" ht="12.75">
      <c r="A255" s="43">
        <f t="shared" si="30"/>
        <v>3.61328125</v>
      </c>
      <c r="B255" s="44">
        <f t="shared" si="24"/>
        <v>3.61328125</v>
      </c>
      <c r="C255" s="45">
        <f t="shared" si="25"/>
        <v>740</v>
      </c>
      <c r="D255" s="45">
        <f t="shared" si="26"/>
        <v>145.0101128201146</v>
      </c>
      <c r="E255" s="45"/>
      <c r="F255" s="46">
        <f t="shared" si="27"/>
        <v>812.5416399447911</v>
      </c>
      <c r="G255" s="44">
        <f t="shared" si="28"/>
        <v>225.7060112763401</v>
      </c>
      <c r="H255" s="46">
        <f t="shared" si="29"/>
        <v>29.856389489060852</v>
      </c>
    </row>
    <row r="256" spans="1:8" ht="12.75">
      <c r="A256" s="43">
        <f t="shared" si="30"/>
        <v>3.6328125</v>
      </c>
      <c r="B256" s="44">
        <f t="shared" si="24"/>
        <v>3.6328125</v>
      </c>
      <c r="C256" s="45">
        <f t="shared" si="25"/>
        <v>744</v>
      </c>
      <c r="D256" s="45">
        <f t="shared" si="26"/>
        <v>147.26907892522064</v>
      </c>
      <c r="E256" s="45"/>
      <c r="F256" s="46">
        <f t="shared" si="27"/>
        <v>825.1994055855881</v>
      </c>
      <c r="G256" s="44">
        <f t="shared" si="28"/>
        <v>229.22205729048542</v>
      </c>
      <c r="H256" s="46">
        <f t="shared" si="29"/>
        <v>30.321492029600886</v>
      </c>
    </row>
    <row r="257" spans="1:8" ht="12.75">
      <c r="A257" s="43">
        <f t="shared" si="30"/>
        <v>3.65234375</v>
      </c>
      <c r="B257" s="44">
        <f t="shared" si="24"/>
        <v>3.65234375</v>
      </c>
      <c r="C257" s="45">
        <f t="shared" si="25"/>
        <v>748</v>
      </c>
      <c r="D257" s="45">
        <f t="shared" si="26"/>
        <v>149.5516322784984</v>
      </c>
      <c r="E257" s="45"/>
      <c r="F257" s="46">
        <f t="shared" si="27"/>
        <v>837.9893387072491</v>
      </c>
      <c r="G257" s="44">
        <f t="shared" si="28"/>
        <v>232.77481649378902</v>
      </c>
      <c r="H257" s="46">
        <f t="shared" si="29"/>
        <v>30.791450990529086</v>
      </c>
    </row>
    <row r="258" spans="1:8" ht="12.75">
      <c r="A258" s="43">
        <f t="shared" si="30"/>
        <v>3.671875</v>
      </c>
      <c r="B258" s="44">
        <f t="shared" si="24"/>
        <v>3.671875</v>
      </c>
      <c r="C258" s="45">
        <f t="shared" si="25"/>
        <v>752</v>
      </c>
      <c r="D258" s="45">
        <f t="shared" si="26"/>
        <v>151.85806612212315</v>
      </c>
      <c r="E258" s="45"/>
      <c r="F258" s="46">
        <f t="shared" si="27"/>
        <v>850.9130824467483</v>
      </c>
      <c r="G258" s="44">
        <f t="shared" si="28"/>
        <v>236.3647453131885</v>
      </c>
      <c r="H258" s="46">
        <f t="shared" si="29"/>
        <v>31.266326747997365</v>
      </c>
    </row>
    <row r="259" spans="1:8" ht="12.75">
      <c r="A259" s="43">
        <f t="shared" si="30"/>
        <v>3.69140625</v>
      </c>
      <c r="B259" s="44">
        <f t="shared" si="24"/>
        <v>3.69140625</v>
      </c>
      <c r="C259" s="45">
        <f t="shared" si="25"/>
        <v>756</v>
      </c>
      <c r="D259" s="45">
        <f t="shared" si="26"/>
        <v>154.18868542868572</v>
      </c>
      <c r="E259" s="45"/>
      <c r="F259" s="46">
        <f t="shared" si="27"/>
        <v>863.9723456706209</v>
      </c>
      <c r="G259" s="44">
        <f t="shared" si="28"/>
        <v>239.992318433833</v>
      </c>
      <c r="H259" s="46">
        <f t="shared" si="29"/>
        <v>31.7461820933537</v>
      </c>
    </row>
    <row r="260" spans="1:8" ht="12.75">
      <c r="A260" s="43">
        <f t="shared" si="30"/>
        <v>3.7109375</v>
      </c>
      <c r="B260" s="44">
        <f t="shared" si="24"/>
        <v>3.7109375</v>
      </c>
      <c r="C260" s="45">
        <f t="shared" si="25"/>
        <v>760</v>
      </c>
      <c r="D260" s="45">
        <f t="shared" si="26"/>
        <v>156.54380662656297</v>
      </c>
      <c r="E260" s="45"/>
      <c r="F260" s="46">
        <f t="shared" si="27"/>
        <v>877.1689014361198</v>
      </c>
      <c r="G260" s="44">
        <f t="shared" si="28"/>
        <v>243.65802837162633</v>
      </c>
      <c r="H260" s="46">
        <f t="shared" si="29"/>
        <v>32.23108217659819</v>
      </c>
    </row>
    <row r="261" spans="1:8" ht="12.75">
      <c r="A261" s="43">
        <f t="shared" si="30"/>
        <v>3.73046875</v>
      </c>
      <c r="B261" s="44">
        <f t="shared" si="24"/>
        <v>3.73046875</v>
      </c>
      <c r="C261" s="45">
        <f t="shared" si="25"/>
        <v>764</v>
      </c>
      <c r="D261" s="45">
        <f t="shared" si="26"/>
        <v>158.92375726064557</v>
      </c>
      <c r="E261" s="45"/>
      <c r="F261" s="46">
        <f t="shared" si="27"/>
        <v>890.5045850901557</v>
      </c>
      <c r="G261" s="44">
        <f t="shared" si="28"/>
        <v>247.36238494515536</v>
      </c>
      <c r="H261" s="46">
        <f t="shared" si="29"/>
        <v>32.7210944365297</v>
      </c>
    </row>
    <row r="262" spans="1:8" ht="12.75">
      <c r="A262" s="43">
        <f t="shared" si="30"/>
        <v>3.75</v>
      </c>
      <c r="B262" s="44">
        <f t="shared" si="24"/>
        <v>3.75</v>
      </c>
      <c r="C262" s="45">
        <f t="shared" si="25"/>
        <v>768</v>
      </c>
      <c r="D262" s="45">
        <f t="shared" si="26"/>
        <v>161.32887558546574</v>
      </c>
      <c r="E262" s="45"/>
      <c r="F262" s="46">
        <f t="shared" si="27"/>
        <v>903.9812919894526</v>
      </c>
      <c r="G262" s="44">
        <f t="shared" si="28"/>
        <v>251.10591464239934</v>
      </c>
      <c r="H262" s="46">
        <f t="shared" si="29"/>
        <v>33.216288516974195</v>
      </c>
    </row>
    <row r="263" spans="1:8" ht="12.75">
      <c r="A263" s="43">
        <f t="shared" si="30"/>
        <v>3.76953125</v>
      </c>
      <c r="B263" s="44">
        <f aca="true" t="shared" si="31" ref="B263:B326">A263*$C$43</f>
        <v>3.76953125</v>
      </c>
      <c r="C263" s="45">
        <f aca="true" t="shared" si="32" ref="C263:C326">B263/5*1024</f>
        <v>772</v>
      </c>
      <c r="D263" s="45">
        <f aca="true" t="shared" si="33" ref="D263:D326">-9.475184+59.921788*B263-135.60886*B263^2+166.77782*B263^3-111.50394*B263^4+44.218751*B263^5-10.131798*B263^6+1.2482716*B263^7-0.065666262*B263^8+0.00029343852*B263^9</f>
        <v>163.75951008769448</v>
      </c>
      <c r="E263" s="45"/>
      <c r="F263" s="46">
        <f aca="true" t="shared" si="34" ref="F263:F326">(D263*$H$8)*0.91</f>
        <v>917.6009748249339</v>
      </c>
      <c r="G263" s="44">
        <f aca="true" t="shared" si="35" ref="G263:G326">F263*0.277777778</f>
        <v>254.88915987750406</v>
      </c>
      <c r="H263" s="46">
        <f aca="true" t="shared" si="36" ref="H263:H326">F263/27.215</f>
        <v>33.71673616847084</v>
      </c>
    </row>
    <row r="264" spans="1:8" ht="12.75">
      <c r="A264" s="43">
        <f aca="true" t="shared" si="37" ref="A264:A326">(5/256)+A263</f>
        <v>3.7890625</v>
      </c>
      <c r="B264" s="44">
        <f t="shared" si="31"/>
        <v>3.7890625</v>
      </c>
      <c r="C264" s="45">
        <f t="shared" si="32"/>
        <v>776</v>
      </c>
      <c r="D264" s="45">
        <f t="shared" si="33"/>
        <v>166.216018934953</v>
      </c>
      <c r="E264" s="45"/>
      <c r="F264" s="46">
        <f t="shared" si="34"/>
        <v>931.3656405332242</v>
      </c>
      <c r="G264" s="44">
        <f t="shared" si="35"/>
        <v>258.71267813286573</v>
      </c>
      <c r="H264" s="46">
        <f t="shared" si="36"/>
        <v>34.222511134786856</v>
      </c>
    </row>
    <row r="265" spans="1:8" ht="12.75">
      <c r="A265" s="43">
        <f t="shared" si="37"/>
        <v>3.80859375</v>
      </c>
      <c r="B265" s="44">
        <f t="shared" si="31"/>
        <v>3.80859375</v>
      </c>
      <c r="C265" s="45">
        <f t="shared" si="32"/>
        <v>780</v>
      </c>
      <c r="D265" s="45">
        <f t="shared" si="33"/>
        <v>168.6987693478961</v>
      </c>
      <c r="E265" s="45"/>
      <c r="F265" s="46">
        <f t="shared" si="34"/>
        <v>945.2773467782148</v>
      </c>
      <c r="G265" s="44">
        <f t="shared" si="35"/>
        <v>262.57704098178795</v>
      </c>
      <c r="H265" s="46">
        <f t="shared" si="36"/>
        <v>34.73368902363457</v>
      </c>
    </row>
    <row r="266" spans="1:8" ht="12.75">
      <c r="A266" s="43">
        <f t="shared" si="37"/>
        <v>3.828125</v>
      </c>
      <c r="B266" s="44">
        <f t="shared" si="31"/>
        <v>3.828125</v>
      </c>
      <c r="C266" s="45">
        <f t="shared" si="32"/>
        <v>784</v>
      </c>
      <c r="D266" s="45">
        <f t="shared" si="33"/>
        <v>171.20813689225395</v>
      </c>
      <c r="E266" s="45"/>
      <c r="F266" s="46">
        <f t="shared" si="34"/>
        <v>959.3381979841312</v>
      </c>
      <c r="G266" s="44">
        <f t="shared" si="35"/>
        <v>266.482832986556</v>
      </c>
      <c r="H266" s="46">
        <f t="shared" si="36"/>
        <v>35.25034716090873</v>
      </c>
    </row>
    <row r="267" spans="1:8" ht="12.75">
      <c r="A267" s="43">
        <f t="shared" si="37"/>
        <v>3.84765625</v>
      </c>
      <c r="B267" s="44">
        <f t="shared" si="31"/>
        <v>3.84765625</v>
      </c>
      <c r="C267" s="45">
        <f t="shared" si="32"/>
        <v>788</v>
      </c>
      <c r="D267" s="45">
        <f t="shared" si="33"/>
        <v>173.7445046878053</v>
      </c>
      <c r="E267" s="45"/>
      <c r="F267" s="46">
        <f t="shared" si="34"/>
        <v>973.5503409031356</v>
      </c>
      <c r="G267" s="44">
        <f t="shared" si="35"/>
        <v>270.4306504672155</v>
      </c>
      <c r="H267" s="46">
        <f t="shared" si="36"/>
        <v>35.77256442782053</v>
      </c>
    </row>
    <row r="268" spans="1:8" ht="12.75">
      <c r="A268" s="43">
        <f t="shared" si="37"/>
        <v>3.8671875</v>
      </c>
      <c r="B268" s="44">
        <f t="shared" si="31"/>
        <v>3.8671875</v>
      </c>
      <c r="C268" s="45">
        <f t="shared" si="32"/>
        <v>792</v>
      </c>
      <c r="D268" s="45">
        <f t="shared" si="33"/>
        <v>176.30826253095134</v>
      </c>
      <c r="E268" s="45"/>
      <c r="F268" s="46">
        <f t="shared" si="34"/>
        <v>987.9159596988081</v>
      </c>
      <c r="G268" s="44">
        <f t="shared" si="35"/>
        <v>274.42110013587245</v>
      </c>
      <c r="H268" s="46">
        <f t="shared" si="36"/>
        <v>36.30042108024281</v>
      </c>
    </row>
    <row r="269" spans="1:8" ht="12.75">
      <c r="A269" s="43">
        <f t="shared" si="37"/>
        <v>3.88671875</v>
      </c>
      <c r="B269" s="44">
        <f t="shared" si="31"/>
        <v>3.88671875</v>
      </c>
      <c r="C269" s="45">
        <f t="shared" si="32"/>
        <v>796</v>
      </c>
      <c r="D269" s="45">
        <f t="shared" si="33"/>
        <v>178.89980592751587</v>
      </c>
      <c r="E269" s="45"/>
      <c r="F269" s="46">
        <f t="shared" si="34"/>
        <v>1002.4372705265903</v>
      </c>
      <c r="G269" s="44">
        <f t="shared" si="35"/>
        <v>278.4547975912611</v>
      </c>
      <c r="H269" s="46">
        <f t="shared" si="36"/>
        <v>36.83399854957157</v>
      </c>
    </row>
    <row r="270" spans="1:8" ht="12.75">
      <c r="A270" s="43">
        <f t="shared" si="37"/>
        <v>3.90625</v>
      </c>
      <c r="B270" s="44">
        <f t="shared" si="31"/>
        <v>3.90625</v>
      </c>
      <c r="C270" s="45">
        <f t="shared" si="32"/>
        <v>800</v>
      </c>
      <c r="D270" s="45">
        <f t="shared" si="33"/>
        <v>181.51953503261294</v>
      </c>
      <c r="E270" s="45"/>
      <c r="F270" s="46">
        <f t="shared" si="34"/>
        <v>1017.1165155934998</v>
      </c>
      <c r="G270" s="44">
        <f t="shared" si="35"/>
        <v>282.5323656686647</v>
      </c>
      <c r="H270" s="46">
        <f t="shared" si="36"/>
        <v>37.373379224453416</v>
      </c>
    </row>
    <row r="271" spans="1:8" ht="12.75">
      <c r="A271" s="43">
        <f t="shared" si="37"/>
        <v>3.92578125</v>
      </c>
      <c r="B271" s="44">
        <f t="shared" si="31"/>
        <v>3.92578125</v>
      </c>
      <c r="C271" s="45">
        <f t="shared" si="32"/>
        <v>804</v>
      </c>
      <c r="D271" s="45">
        <f t="shared" si="33"/>
        <v>184.1678534939917</v>
      </c>
      <c r="E271" s="45"/>
      <c r="F271" s="46">
        <f t="shared" si="34"/>
        <v>1031.9559566769929</v>
      </c>
      <c r="G271" s="44">
        <f t="shared" si="35"/>
        <v>286.6544326395993</v>
      </c>
      <c r="H271" s="46">
        <f t="shared" si="36"/>
        <v>37.91864621263983</v>
      </c>
    </row>
    <row r="272" spans="1:8" ht="12.75">
      <c r="A272" s="43">
        <f t="shared" si="37"/>
        <v>3.9453125</v>
      </c>
      <c r="B272" s="44">
        <f t="shared" si="31"/>
        <v>3.9453125</v>
      </c>
      <c r="C272" s="45">
        <f t="shared" si="32"/>
        <v>808</v>
      </c>
      <c r="D272" s="45">
        <f t="shared" si="33"/>
        <v>186.84516719558817</v>
      </c>
      <c r="E272" s="45"/>
      <c r="F272" s="46">
        <f t="shared" si="34"/>
        <v>1046.9578680846507</v>
      </c>
      <c r="G272" s="44">
        <f t="shared" si="35"/>
        <v>290.8216302561714</v>
      </c>
      <c r="H272" s="46">
        <f t="shared" si="36"/>
        <v>38.469883082294714</v>
      </c>
    </row>
    <row r="273" spans="1:8" ht="12.75">
      <c r="A273" s="43">
        <f t="shared" si="37"/>
        <v>3.96484375</v>
      </c>
      <c r="B273" s="44">
        <f t="shared" si="31"/>
        <v>3.96484375</v>
      </c>
      <c r="C273" s="45">
        <f t="shared" si="32"/>
        <v>812</v>
      </c>
      <c r="D273" s="45">
        <f t="shared" si="33"/>
        <v>189.55188289760048</v>
      </c>
      <c r="E273" s="45"/>
      <c r="F273" s="46">
        <f t="shared" si="34"/>
        <v>1062.1245290340541</v>
      </c>
      <c r="G273" s="44">
        <f t="shared" si="35"/>
        <v>295.034591634376</v>
      </c>
      <c r="H273" s="46">
        <f t="shared" si="36"/>
        <v>39.02717358199721</v>
      </c>
    </row>
    <row r="274" spans="1:8" ht="12.75">
      <c r="A274" s="43">
        <f t="shared" si="37"/>
        <v>3.984375</v>
      </c>
      <c r="B274" s="44">
        <f t="shared" si="31"/>
        <v>3.984375</v>
      </c>
      <c r="C274" s="45">
        <f t="shared" si="32"/>
        <v>816</v>
      </c>
      <c r="D274" s="45">
        <f t="shared" si="33"/>
        <v>192.28840676978564</v>
      </c>
      <c r="E274" s="45"/>
      <c r="F274" s="46">
        <f t="shared" si="34"/>
        <v>1077.458215434338</v>
      </c>
      <c r="G274" s="44">
        <f t="shared" si="35"/>
        <v>299.2939489711957</v>
      </c>
      <c r="H274" s="46">
        <f t="shared" si="36"/>
        <v>39.590601338759434</v>
      </c>
    </row>
    <row r="275" spans="1:8" ht="12.75">
      <c r="A275" s="43">
        <f t="shared" si="37"/>
        <v>4.00390625</v>
      </c>
      <c r="B275" s="44">
        <f t="shared" si="31"/>
        <v>4.00390625</v>
      </c>
      <c r="C275" s="45">
        <f t="shared" si="32"/>
        <v>820</v>
      </c>
      <c r="D275" s="45">
        <f t="shared" si="33"/>
        <v>195.05514281420884</v>
      </c>
      <c r="E275" s="45"/>
      <c r="F275" s="46">
        <f t="shared" si="34"/>
        <v>1092.9611910483127</v>
      </c>
      <c r="G275" s="44">
        <f t="shared" si="35"/>
        <v>303.60033108963376</v>
      </c>
      <c r="H275" s="46">
        <f t="shared" si="36"/>
        <v>40.16024953328358</v>
      </c>
    </row>
    <row r="276" spans="1:8" ht="12.75">
      <c r="A276" s="43">
        <f t="shared" si="37"/>
        <v>4.0234375</v>
      </c>
      <c r="B276" s="44">
        <f t="shared" si="31"/>
        <v>4.0234375</v>
      </c>
      <c r="C276" s="45">
        <f t="shared" si="32"/>
        <v>824</v>
      </c>
      <c r="D276" s="45">
        <f t="shared" si="33"/>
        <v>197.85249117390845</v>
      </c>
      <c r="E276" s="45"/>
      <c r="F276" s="46">
        <f t="shared" si="34"/>
        <v>1108.6356980153323</v>
      </c>
      <c r="G276" s="44">
        <f t="shared" si="35"/>
        <v>307.954360806178</v>
      </c>
      <c r="H276" s="46">
        <f t="shared" si="36"/>
        <v>40.736200551730015</v>
      </c>
    </row>
    <row r="277" spans="1:8" ht="12.75">
      <c r="A277" s="43">
        <f t="shared" si="37"/>
        <v>4.04296875</v>
      </c>
      <c r="B277" s="44">
        <f t="shared" si="31"/>
        <v>4.04296875</v>
      </c>
      <c r="C277" s="45">
        <f t="shared" si="32"/>
        <v>828</v>
      </c>
      <c r="D277" s="45">
        <f t="shared" si="33"/>
        <v>200.68084632371082</v>
      </c>
      <c r="E277" s="45"/>
      <c r="F277" s="46">
        <f t="shared" si="34"/>
        <v>1124.4839467138047</v>
      </c>
      <c r="G277" s="44">
        <f t="shared" si="35"/>
        <v>312.35665211483104</v>
      </c>
      <c r="H277" s="46">
        <f t="shared" si="36"/>
        <v>41.318535613220824</v>
      </c>
    </row>
    <row r="278" spans="1:8" ht="12.75">
      <c r="A278" s="43">
        <f t="shared" si="37"/>
        <v>4.0625</v>
      </c>
      <c r="B278" s="44">
        <f t="shared" si="31"/>
        <v>4.0625</v>
      </c>
      <c r="C278" s="45">
        <f t="shared" si="32"/>
        <v>832</v>
      </c>
      <c r="D278" s="45">
        <f t="shared" si="33"/>
        <v>203.54059513968969</v>
      </c>
      <c r="E278" s="45"/>
      <c r="F278" s="46">
        <f t="shared" si="34"/>
        <v>1140.508104943708</v>
      </c>
      <c r="G278" s="44">
        <f t="shared" si="35"/>
        <v>316.807807182254</v>
      </c>
      <c r="H278" s="46">
        <f t="shared" si="36"/>
        <v>41.907334372357454</v>
      </c>
    </row>
    <row r="279" spans="1:8" ht="12.75">
      <c r="A279" s="43">
        <f t="shared" si="37"/>
        <v>4.08203125</v>
      </c>
      <c r="B279" s="44">
        <f t="shared" si="31"/>
        <v>4.08203125</v>
      </c>
      <c r="C279" s="45">
        <f t="shared" si="32"/>
        <v>836</v>
      </c>
      <c r="D279" s="45">
        <f t="shared" si="33"/>
        <v>206.432114843169</v>
      </c>
      <c r="E279" s="45"/>
      <c r="F279" s="46">
        <f t="shared" si="34"/>
        <v>1156.7102864061299</v>
      </c>
      <c r="G279" s="44">
        <f t="shared" si="35"/>
        <v>321.3084131476383</v>
      </c>
      <c r="H279" s="46">
        <f t="shared" si="36"/>
        <v>42.50267449590777</v>
      </c>
    </row>
    <row r="280" spans="1:8" ht="12.75">
      <c r="A280" s="43">
        <f t="shared" si="37"/>
        <v>4.1015625</v>
      </c>
      <c r="B280" s="44">
        <f t="shared" si="31"/>
        <v>4.1015625</v>
      </c>
      <c r="C280" s="45">
        <f t="shared" si="32"/>
        <v>840</v>
      </c>
      <c r="D280" s="45">
        <f t="shared" si="33"/>
        <v>209.35577081569804</v>
      </c>
      <c r="E280" s="45"/>
      <c r="F280" s="46">
        <f t="shared" si="34"/>
        <v>1173.0925384598197</v>
      </c>
      <c r="G280" s="44">
        <f t="shared" si="35"/>
        <v>325.8590387217482</v>
      </c>
      <c r="H280" s="46">
        <f t="shared" si="36"/>
        <v>43.10463121292742</v>
      </c>
    </row>
    <row r="281" spans="1:8" ht="12.75">
      <c r="A281" s="43">
        <f t="shared" si="37"/>
        <v>4.12109375</v>
      </c>
      <c r="B281" s="44">
        <f t="shared" si="31"/>
        <v>4.12109375</v>
      </c>
      <c r="C281" s="45">
        <f t="shared" si="32"/>
        <v>844</v>
      </c>
      <c r="D281" s="45">
        <f t="shared" si="33"/>
        <v>212.31191428112038</v>
      </c>
      <c r="E281" s="45"/>
      <c r="F281" s="46">
        <f t="shared" si="34"/>
        <v>1189.6568291330227</v>
      </c>
      <c r="G281" s="44">
        <f t="shared" si="35"/>
        <v>330.4602305790967</v>
      </c>
      <c r="H281" s="46">
        <f t="shared" si="36"/>
        <v>43.71327683751691</v>
      </c>
    </row>
    <row r="282" spans="1:8" ht="12.75">
      <c r="A282" s="43">
        <f t="shared" si="37"/>
        <v>4.140625</v>
      </c>
      <c r="B282" s="44">
        <f t="shared" si="31"/>
        <v>4.140625</v>
      </c>
      <c r="C282" s="45">
        <f t="shared" si="32"/>
        <v>848</v>
      </c>
      <c r="D282" s="45">
        <f t="shared" si="33"/>
        <v>215.30087985069133</v>
      </c>
      <c r="E282" s="45"/>
      <c r="F282" s="46">
        <f t="shared" si="34"/>
        <v>1206.4050333679265</v>
      </c>
      <c r="G282" s="44">
        <f t="shared" si="35"/>
        <v>335.11250953695844</v>
      </c>
      <c r="H282" s="46">
        <f t="shared" si="36"/>
        <v>44.328680263381464</v>
      </c>
    </row>
    <row r="283" spans="1:8" ht="12.75">
      <c r="A283" s="43">
        <f t="shared" si="37"/>
        <v>4.16015625</v>
      </c>
      <c r="B283" s="44">
        <f t="shared" si="31"/>
        <v>4.16015625</v>
      </c>
      <c r="C283" s="45">
        <f t="shared" si="32"/>
        <v>852</v>
      </c>
      <c r="D283" s="45">
        <f t="shared" si="33"/>
        <v>218.3229829273635</v>
      </c>
      <c r="E283" s="45"/>
      <c r="F283" s="46">
        <f t="shared" si="34"/>
        <v>1223.3389184759778</v>
      </c>
      <c r="G283" s="44">
        <f t="shared" si="35"/>
        <v>339.8163665151802</v>
      </c>
      <c r="H283" s="46">
        <f t="shared" si="36"/>
        <v>44.95090642939474</v>
      </c>
    </row>
    <row r="284" spans="1:8" ht="12.75">
      <c r="A284" s="43">
        <f t="shared" si="37"/>
        <v>4.1796875</v>
      </c>
      <c r="B284" s="44">
        <f t="shared" si="31"/>
        <v>4.1796875</v>
      </c>
      <c r="C284" s="45">
        <f t="shared" si="32"/>
        <v>856</v>
      </c>
      <c r="D284" s="45">
        <f t="shared" si="33"/>
        <v>221.37851696532042</v>
      </c>
      <c r="E284" s="45"/>
      <c r="F284" s="46">
        <f t="shared" si="34"/>
        <v>1240.4601287821067</v>
      </c>
      <c r="G284" s="44">
        <f t="shared" si="35"/>
        <v>344.5722582706874</v>
      </c>
      <c r="H284" s="46">
        <f t="shared" si="36"/>
        <v>45.580015755359426</v>
      </c>
    </row>
    <row r="285" spans="1:8" ht="12.75">
      <c r="A285" s="43">
        <f t="shared" si="37"/>
        <v>4.19921875</v>
      </c>
      <c r="B285" s="44">
        <f t="shared" si="31"/>
        <v>4.19921875</v>
      </c>
      <c r="C285" s="45">
        <f t="shared" si="32"/>
        <v>860</v>
      </c>
      <c r="D285" s="45">
        <f t="shared" si="33"/>
        <v>224.46775058049076</v>
      </c>
      <c r="E285" s="45"/>
      <c r="F285" s="46">
        <f t="shared" si="34"/>
        <v>1257.7701694339398</v>
      </c>
      <c r="G285" s="44">
        <f t="shared" si="35"/>
        <v>349.3806029000433</v>
      </c>
      <c r="H285" s="46">
        <f t="shared" si="36"/>
        <v>46.216063547085795</v>
      </c>
    </row>
    <row r="286" spans="1:8" ht="12.75">
      <c r="A286" s="43">
        <f t="shared" si="37"/>
        <v>4.21875</v>
      </c>
      <c r="B286" s="44">
        <f t="shared" si="31"/>
        <v>4.21875</v>
      </c>
      <c r="C286" s="45">
        <f t="shared" si="32"/>
        <v>864</v>
      </c>
      <c r="D286" s="45">
        <f t="shared" si="33"/>
        <v>227.59092450818378</v>
      </c>
      <c r="E286" s="45"/>
      <c r="F286" s="46">
        <f t="shared" si="34"/>
        <v>1275.2703893543846</v>
      </c>
      <c r="G286" s="44">
        <f t="shared" si="35"/>
        <v>354.24177510405576</v>
      </c>
      <c r="H286" s="46">
        <f t="shared" si="36"/>
        <v>46.85909936999392</v>
      </c>
    </row>
    <row r="287" spans="1:8" ht="12.75">
      <c r="A287" s="43">
        <f t="shared" si="37"/>
        <v>4.23828125</v>
      </c>
      <c r="B287" s="44">
        <f t="shared" si="31"/>
        <v>4.23828125</v>
      </c>
      <c r="C287" s="45">
        <f t="shared" si="32"/>
        <v>868</v>
      </c>
      <c r="D287" s="45">
        <f t="shared" si="33"/>
        <v>230.74824840355473</v>
      </c>
      <c r="E287" s="45"/>
      <c r="F287" s="46">
        <f t="shared" si="34"/>
        <v>1292.9619633135335</v>
      </c>
      <c r="G287" s="44">
        <f t="shared" si="35"/>
        <v>359.1561012077508</v>
      </c>
      <c r="H287" s="46">
        <f t="shared" si="36"/>
        <v>47.509166390355816</v>
      </c>
    </row>
    <row r="288" spans="1:8" ht="12.75">
      <c r="A288" s="43">
        <f t="shared" si="37"/>
        <v>4.2578125</v>
      </c>
      <c r="B288" s="44">
        <f t="shared" si="31"/>
        <v>4.2578125</v>
      </c>
      <c r="C288" s="45">
        <f t="shared" si="32"/>
        <v>872</v>
      </c>
      <c r="D288" s="45">
        <f t="shared" si="33"/>
        <v>233.93989748068222</v>
      </c>
      <c r="E288" s="45"/>
      <c r="F288" s="46">
        <f t="shared" si="34"/>
        <v>1310.8458730962566</v>
      </c>
      <c r="G288" s="44">
        <f t="shared" si="35"/>
        <v>364.1238539291481</v>
      </c>
      <c r="H288" s="46">
        <f t="shared" si="36"/>
        <v>48.16630068330908</v>
      </c>
    </row>
    <row r="289" spans="1:8" ht="12.75">
      <c r="A289" s="43">
        <f t="shared" si="37"/>
        <v>4.27734375</v>
      </c>
      <c r="B289" s="44">
        <f t="shared" si="31"/>
        <v>4.27734375</v>
      </c>
      <c r="C289" s="45">
        <f t="shared" si="32"/>
        <v>876</v>
      </c>
      <c r="D289" s="45">
        <f t="shared" si="33"/>
        <v>237.16600898621527</v>
      </c>
      <c r="E289" s="45"/>
      <c r="F289" s="46">
        <f t="shared" si="34"/>
        <v>1328.9228877428309</v>
      </c>
      <c r="G289" s="44">
        <f t="shared" si="35"/>
        <v>369.14524689054696</v>
      </c>
      <c r="H289" s="46">
        <f t="shared" si="36"/>
        <v>48.83053050680988</v>
      </c>
    </row>
    <row r="290" spans="1:8" ht="12.75">
      <c r="A290" s="43">
        <f t="shared" si="37"/>
        <v>4.296875</v>
      </c>
      <c r="B290" s="44">
        <f t="shared" si="31"/>
        <v>4.296875</v>
      </c>
      <c r="C290" s="45">
        <f t="shared" si="32"/>
        <v>880</v>
      </c>
      <c r="D290" s="45">
        <f t="shared" si="33"/>
        <v>240.42667850305457</v>
      </c>
      <c r="E290" s="45"/>
      <c r="F290" s="46">
        <f t="shared" si="34"/>
        <v>1347.1935428371912</v>
      </c>
      <c r="G290" s="44">
        <f t="shared" si="35"/>
        <v>374.22042886526276</v>
      </c>
      <c r="H290" s="46">
        <f t="shared" si="36"/>
        <v>49.501875540591264</v>
      </c>
    </row>
    <row r="291" spans="1:8" ht="12.75">
      <c r="A291" s="43">
        <f t="shared" si="37"/>
        <v>4.31640625</v>
      </c>
      <c r="B291" s="44">
        <f t="shared" si="31"/>
        <v>4.31640625</v>
      </c>
      <c r="C291" s="45">
        <f t="shared" si="32"/>
        <v>884</v>
      </c>
      <c r="D291" s="45">
        <f t="shared" si="33"/>
        <v>243.72195607987257</v>
      </c>
      <c r="E291" s="45"/>
      <c r="F291" s="46">
        <f t="shared" si="34"/>
        <v>1365.6581188192988</v>
      </c>
      <c r="G291" s="44">
        <f t="shared" si="35"/>
        <v>379.34947775328476</v>
      </c>
      <c r="H291" s="46">
        <f t="shared" si="36"/>
        <v>50.18034608926323</v>
      </c>
    </row>
    <row r="292" spans="1:8" ht="12.75">
      <c r="A292" s="43">
        <f t="shared" si="37"/>
        <v>4.3359375</v>
      </c>
      <c r="B292" s="44">
        <f t="shared" si="31"/>
        <v>4.3359375</v>
      </c>
      <c r="C292" s="45">
        <f t="shared" si="32"/>
        <v>888</v>
      </c>
      <c r="D292" s="45">
        <f t="shared" si="33"/>
        <v>247.0518421820666</v>
      </c>
      <c r="E292" s="45"/>
      <c r="F292" s="46">
        <f t="shared" si="34"/>
        <v>1384.316618296935</v>
      </c>
      <c r="G292" s="44">
        <f t="shared" si="35"/>
        <v>384.5323942789967</v>
      </c>
      <c r="H292" s="46">
        <f t="shared" si="36"/>
        <v>50.86594224864726</v>
      </c>
    </row>
    <row r="293" spans="1:8" ht="12.75">
      <c r="A293" s="43">
        <f t="shared" si="37"/>
        <v>4.35546875</v>
      </c>
      <c r="B293" s="44">
        <f t="shared" si="31"/>
        <v>4.35546875</v>
      </c>
      <c r="C293" s="45">
        <f t="shared" si="32"/>
        <v>892</v>
      </c>
      <c r="D293" s="45">
        <f t="shared" si="33"/>
        <v>250.41628345987104</v>
      </c>
      <c r="E293" s="45"/>
      <c r="F293" s="46">
        <f t="shared" si="34"/>
        <v>1403.1687423329765</v>
      </c>
      <c r="G293" s="44">
        <f t="shared" si="35"/>
        <v>389.7690954043087</v>
      </c>
      <c r="H293" s="46">
        <f t="shared" si="36"/>
        <v>51.55865303446542</v>
      </c>
    </row>
    <row r="294" spans="1:8" ht="12.75">
      <c r="A294" s="43">
        <f t="shared" si="37"/>
        <v>4.375</v>
      </c>
      <c r="B294" s="44">
        <f t="shared" si="31"/>
        <v>4.375</v>
      </c>
      <c r="C294" s="45">
        <f t="shared" si="32"/>
        <v>896</v>
      </c>
      <c r="D294" s="45">
        <f t="shared" si="33"/>
        <v>253.81516832876355</v>
      </c>
      <c r="E294" s="45"/>
      <c r="F294" s="46">
        <f t="shared" si="34"/>
        <v>1422.2138656808868</v>
      </c>
      <c r="G294" s="44">
        <f t="shared" si="35"/>
        <v>395.05940744962714</v>
      </c>
      <c r="H294" s="46">
        <f t="shared" si="36"/>
        <v>52.258455472382394</v>
      </c>
    </row>
    <row r="295" spans="1:8" ht="12.75">
      <c r="A295" s="43">
        <f t="shared" si="37"/>
        <v>4.39453125</v>
      </c>
      <c r="B295" s="44">
        <f t="shared" si="31"/>
        <v>4.39453125</v>
      </c>
      <c r="C295" s="45">
        <f t="shared" si="32"/>
        <v>900</v>
      </c>
      <c r="D295" s="45">
        <f t="shared" si="33"/>
        <v>257.2483223580661</v>
      </c>
      <c r="E295" s="45"/>
      <c r="F295" s="46">
        <f t="shared" si="34"/>
        <v>1441.451010945459</v>
      </c>
      <c r="G295" s="44">
        <f t="shared" si="35"/>
        <v>400.40305891628327</v>
      </c>
      <c r="H295" s="46">
        <f t="shared" si="36"/>
        <v>52.965313648556275</v>
      </c>
    </row>
    <row r="296" spans="1:8" ht="12.75">
      <c r="A296" s="43">
        <f t="shared" si="37"/>
        <v>4.4140625</v>
      </c>
      <c r="B296" s="44">
        <f t="shared" si="31"/>
        <v>4.4140625</v>
      </c>
      <c r="C296" s="45">
        <f t="shared" si="32"/>
        <v>904</v>
      </c>
      <c r="D296" s="45">
        <f t="shared" si="33"/>
        <v>260.71550346301797</v>
      </c>
      <c r="E296" s="45"/>
      <c r="F296" s="46">
        <f t="shared" si="34"/>
        <v>1460.8788216423445</v>
      </c>
      <c r="G296" s="44">
        <f t="shared" si="35"/>
        <v>405.79967300306873</v>
      </c>
      <c r="H296" s="46">
        <f t="shared" si="36"/>
        <v>53.679177719726056</v>
      </c>
    </row>
    <row r="297" spans="1:8" ht="12.75">
      <c r="A297" s="43">
        <f t="shared" si="37"/>
        <v>4.43359375</v>
      </c>
      <c r="B297" s="44">
        <f t="shared" si="31"/>
        <v>4.43359375</v>
      </c>
      <c r="C297" s="45">
        <f t="shared" si="32"/>
        <v>908</v>
      </c>
      <c r="D297" s="45">
        <f t="shared" si="33"/>
        <v>264.21639689558197</v>
      </c>
      <c r="E297" s="45"/>
      <c r="F297" s="46">
        <f t="shared" si="34"/>
        <v>1480.4955341298125</v>
      </c>
      <c r="G297" s="44">
        <f t="shared" si="35"/>
        <v>411.2487598095025</v>
      </c>
      <c r="H297" s="46">
        <f t="shared" si="36"/>
        <v>54.39998288185973</v>
      </c>
    </row>
    <row r="298" spans="1:8" ht="12.75">
      <c r="A298" s="43">
        <f t="shared" si="37"/>
        <v>4.453125</v>
      </c>
      <c r="B298" s="44">
        <f t="shared" si="31"/>
        <v>4.453125</v>
      </c>
      <c r="C298" s="45">
        <f t="shared" si="32"/>
        <v>912</v>
      </c>
      <c r="D298" s="45">
        <f t="shared" si="33"/>
        <v>267.75061002958375</v>
      </c>
      <c r="E298" s="45"/>
      <c r="F298" s="46">
        <f t="shared" si="34"/>
        <v>1500.2989483880897</v>
      </c>
      <c r="G298" s="44">
        <f t="shared" si="35"/>
        <v>416.7497082189802</v>
      </c>
      <c r="H298" s="46">
        <f t="shared" si="36"/>
        <v>55.12764829645746</v>
      </c>
    </row>
    <row r="299" spans="1:8" ht="12.75">
      <c r="A299" s="43">
        <f t="shared" si="37"/>
        <v>4.47265625</v>
      </c>
      <c r="B299" s="44">
        <f t="shared" si="31"/>
        <v>4.47265625</v>
      </c>
      <c r="C299" s="45">
        <f t="shared" si="32"/>
        <v>916</v>
      </c>
      <c r="D299" s="45">
        <f t="shared" si="33"/>
        <v>271.31766693526777</v>
      </c>
      <c r="E299" s="45"/>
      <c r="F299" s="46">
        <f t="shared" si="34"/>
        <v>1520.286397618726</v>
      </c>
      <c r="G299" s="44">
        <f t="shared" si="35"/>
        <v>422.30177745415415</v>
      </c>
      <c r="H299" s="46">
        <f t="shared" si="36"/>
        <v>55.862075973497184</v>
      </c>
    </row>
    <row r="300" spans="1:8" ht="12.75">
      <c r="A300" s="43">
        <f t="shared" si="37"/>
        <v>4.4921875</v>
      </c>
      <c r="B300" s="44">
        <f t="shared" si="31"/>
        <v>4.4921875</v>
      </c>
      <c r="C300" s="45">
        <f t="shared" si="32"/>
        <v>920</v>
      </c>
      <c r="D300" s="45">
        <f t="shared" si="33"/>
        <v>274.91700273862887</v>
      </c>
      <c r="E300" s="45"/>
      <c r="F300" s="46">
        <f t="shared" si="34"/>
        <v>1540.4547166379866</v>
      </c>
      <c r="G300" s="44">
        <f t="shared" si="35"/>
        <v>427.9040882973195</v>
      </c>
      <c r="H300" s="46">
        <f t="shared" si="36"/>
        <v>56.60314961006748</v>
      </c>
    </row>
    <row r="301" spans="1:8" ht="12.75">
      <c r="A301" s="43">
        <f t="shared" si="37"/>
        <v>4.51171875</v>
      </c>
      <c r="B301" s="44">
        <f t="shared" si="31"/>
        <v>4.51171875</v>
      </c>
      <c r="C301" s="45">
        <f t="shared" si="32"/>
        <v>924</v>
      </c>
      <c r="D301" s="45">
        <f t="shared" si="33"/>
        <v>278.5479577606104</v>
      </c>
      <c r="E301" s="45"/>
      <c r="F301" s="46">
        <f t="shared" si="34"/>
        <v>1560.8002090367581</v>
      </c>
      <c r="G301" s="44">
        <f t="shared" si="35"/>
        <v>433.55561396816614</v>
      </c>
      <c r="H301" s="46">
        <f t="shared" si="36"/>
        <v>57.350733383676584</v>
      </c>
    </row>
    <row r="302" spans="1:8" ht="12.75">
      <c r="A302" s="43">
        <f t="shared" si="37"/>
        <v>4.53125</v>
      </c>
      <c r="B302" s="44">
        <f t="shared" si="31"/>
        <v>4.53125</v>
      </c>
      <c r="C302" s="45">
        <f t="shared" si="32"/>
        <v>928</v>
      </c>
      <c r="D302" s="45">
        <f t="shared" si="33"/>
        <v>282.2097714315813</v>
      </c>
      <c r="E302" s="45"/>
      <c r="F302" s="46">
        <f t="shared" si="34"/>
        <v>1581.3186130812671</v>
      </c>
      <c r="G302" s="44">
        <f t="shared" si="35"/>
        <v>439.2551706517561</v>
      </c>
      <c r="H302" s="46">
        <f t="shared" si="36"/>
        <v>58.1046706992933</v>
      </c>
    </row>
    <row r="303" spans="1:8" ht="12.75">
      <c r="A303" s="43">
        <f t="shared" si="37"/>
        <v>4.55078125</v>
      </c>
      <c r="B303" s="44">
        <f t="shared" si="31"/>
        <v>4.55078125</v>
      </c>
      <c r="C303" s="45">
        <f t="shared" si="32"/>
        <v>932</v>
      </c>
      <c r="D303" s="45">
        <f t="shared" si="33"/>
        <v>285.9015759759301</v>
      </c>
      <c r="E303" s="45"/>
      <c r="F303" s="46">
        <f t="shared" si="34"/>
        <v>1602.0050663256832</v>
      </c>
      <c r="G303" s="44">
        <f t="shared" si="35"/>
        <v>445.00140766869083</v>
      </c>
      <c r="H303" s="46">
        <f t="shared" si="36"/>
        <v>58.86478288905689</v>
      </c>
    </row>
    <row r="304" spans="1:8" ht="12.75">
      <c r="A304" s="43">
        <f t="shared" si="37"/>
        <v>4.5703125</v>
      </c>
      <c r="B304" s="44">
        <f t="shared" si="31"/>
        <v>4.5703125</v>
      </c>
      <c r="C304" s="45">
        <f t="shared" si="32"/>
        <v>936</v>
      </c>
      <c r="D304" s="45">
        <f t="shared" si="33"/>
        <v>289.6223898619529</v>
      </c>
      <c r="E304" s="45"/>
      <c r="F304" s="46">
        <f t="shared" si="34"/>
        <v>1622.8540689095842</v>
      </c>
      <c r="G304" s="44">
        <f t="shared" si="35"/>
        <v>450.7927972799631</v>
      </c>
      <c r="H304" s="46">
        <f t="shared" si="36"/>
        <v>59.630867863662836</v>
      </c>
    </row>
    <row r="305" spans="1:8" ht="12.75">
      <c r="A305" s="43">
        <f t="shared" si="37"/>
        <v>4.58984375</v>
      </c>
      <c r="B305" s="44">
        <f t="shared" si="31"/>
        <v>4.58984375</v>
      </c>
      <c r="C305" s="45">
        <f t="shared" si="32"/>
        <v>940</v>
      </c>
      <c r="D305" s="45">
        <f t="shared" si="33"/>
        <v>293.3711110120141</v>
      </c>
      <c r="E305" s="45"/>
      <c r="F305" s="46">
        <f t="shared" si="34"/>
        <v>1643.8594455121458</v>
      </c>
      <c r="G305" s="44">
        <f t="shared" si="35"/>
        <v>456.6276241186759</v>
      </c>
      <c r="H305" s="46">
        <f t="shared" si="36"/>
        <v>60.40269871439081</v>
      </c>
    </row>
    <row r="306" spans="1:8" ht="12.75">
      <c r="A306" s="43">
        <f t="shared" si="37"/>
        <v>4.609375</v>
      </c>
      <c r="B306" s="44">
        <f t="shared" si="31"/>
        <v>4.609375</v>
      </c>
      <c r="C306" s="45">
        <f t="shared" si="32"/>
        <v>944</v>
      </c>
      <c r="D306" s="45">
        <f t="shared" si="33"/>
        <v>297.14650976818746</v>
      </c>
      <c r="E306" s="45"/>
      <c r="F306" s="46">
        <f t="shared" si="34"/>
        <v>1665.014305936205</v>
      </c>
      <c r="G306" s="44">
        <f t="shared" si="35"/>
        <v>462.50397424117114</v>
      </c>
      <c r="H306" s="46">
        <f t="shared" si="36"/>
        <v>61.18002226478798</v>
      </c>
    </row>
    <row r="307" spans="1:8" ht="12.75">
      <c r="A307" s="43">
        <f t="shared" si="37"/>
        <v>4.62890625</v>
      </c>
      <c r="B307" s="44">
        <f t="shared" si="31"/>
        <v>4.62890625</v>
      </c>
      <c r="C307" s="45">
        <f t="shared" si="32"/>
        <v>948</v>
      </c>
      <c r="D307" s="45">
        <f t="shared" si="33"/>
        <v>300.9472216078988</v>
      </c>
      <c r="E307" s="45"/>
      <c r="F307" s="46">
        <f t="shared" si="34"/>
        <v>1686.3110042914957</v>
      </c>
      <c r="G307" s="44">
        <f t="shared" si="35"/>
        <v>468.4197237890401</v>
      </c>
      <c r="H307" s="46">
        <f t="shared" si="36"/>
        <v>61.96255757087987</v>
      </c>
    </row>
    <row r="308" spans="1:8" ht="12.75">
      <c r="A308" s="43">
        <f t="shared" si="37"/>
        <v>4.6484375</v>
      </c>
      <c r="B308" s="44">
        <f t="shared" si="31"/>
        <v>4.6484375</v>
      </c>
      <c r="C308" s="45">
        <f t="shared" si="32"/>
        <v>952</v>
      </c>
      <c r="D308" s="45">
        <f t="shared" si="33"/>
        <v>304.7717396047741</v>
      </c>
      <c r="E308" s="45"/>
      <c r="F308" s="46">
        <f t="shared" si="34"/>
        <v>1707.7410967501805</v>
      </c>
      <c r="G308" s="44">
        <f t="shared" si="35"/>
        <v>474.3725272545481</v>
      </c>
      <c r="H308" s="46">
        <f t="shared" si="36"/>
        <v>62.74999436892084</v>
      </c>
    </row>
    <row r="309" spans="1:8" ht="12.75">
      <c r="A309" s="43">
        <f t="shared" si="37"/>
        <v>4.66796875</v>
      </c>
      <c r="B309" s="44">
        <f t="shared" si="31"/>
        <v>4.66796875</v>
      </c>
      <c r="C309" s="45">
        <f t="shared" si="32"/>
        <v>956</v>
      </c>
      <c r="D309" s="45">
        <f t="shared" si="33"/>
        <v>308.6184066293602</v>
      </c>
      <c r="E309" s="45"/>
      <c r="F309" s="46">
        <f t="shared" si="34"/>
        <v>1729.2952978448038</v>
      </c>
      <c r="G309" s="44">
        <f t="shared" si="35"/>
        <v>480.3598053411778</v>
      </c>
      <c r="H309" s="46">
        <f t="shared" si="36"/>
        <v>63.54199146958677</v>
      </c>
    </row>
    <row r="310" spans="1:8" ht="12.75">
      <c r="A310" s="43">
        <f t="shared" si="37"/>
        <v>4.6875</v>
      </c>
      <c r="B310" s="44">
        <f t="shared" si="31"/>
        <v>4.6875</v>
      </c>
      <c r="C310" s="45">
        <f t="shared" si="32"/>
        <v>960</v>
      </c>
      <c r="D310" s="45">
        <f t="shared" si="33"/>
        <v>312.48540728488564</v>
      </c>
      <c r="E310" s="45"/>
      <c r="F310" s="46">
        <f t="shared" si="34"/>
        <v>1750.963435281577</v>
      </c>
      <c r="G310" s="44">
        <f t="shared" si="35"/>
        <v>486.3787324117632</v>
      </c>
      <c r="H310" s="46">
        <f t="shared" si="36"/>
        <v>64.33817509761444</v>
      </c>
    </row>
    <row r="311" spans="1:8" ht="12.75">
      <c r="A311" s="43">
        <f t="shared" si="37"/>
        <v>4.70703125</v>
      </c>
      <c r="B311" s="44">
        <f t="shared" si="31"/>
        <v>4.70703125</v>
      </c>
      <c r="C311" s="45">
        <f t="shared" si="32"/>
        <v>964</v>
      </c>
      <c r="D311" s="45">
        <f t="shared" si="33"/>
        <v>316.370759571897</v>
      </c>
      <c r="E311" s="45"/>
      <c r="F311" s="46">
        <f t="shared" si="34"/>
        <v>1772.7344032344654</v>
      </c>
      <c r="G311" s="44">
        <f t="shared" si="35"/>
        <v>492.42622351462575</v>
      </c>
      <c r="H311" s="46">
        <f t="shared" si="36"/>
        <v>65.1381371756188</v>
      </c>
    </row>
    <row r="312" spans="1:8" ht="12.75">
      <c r="A312" s="43">
        <f t="shared" si="37"/>
        <v>4.7265625</v>
      </c>
      <c r="B312" s="44">
        <f t="shared" si="31"/>
        <v>4.7265625</v>
      </c>
      <c r="C312" s="45">
        <f t="shared" si="32"/>
        <v>968</v>
      </c>
      <c r="D312" s="45">
        <f t="shared" si="33"/>
        <v>320.2723062777751</v>
      </c>
      <c r="E312" s="45"/>
      <c r="F312" s="46">
        <f t="shared" si="34"/>
        <v>1794.5961140976794</v>
      </c>
      <c r="G312" s="44">
        <f t="shared" si="35"/>
        <v>498.4989209814878</v>
      </c>
      <c r="H312" s="46">
        <f t="shared" si="36"/>
        <v>65.94143355126509</v>
      </c>
    </row>
    <row r="313" spans="1:8" ht="12.75">
      <c r="A313" s="43">
        <f t="shared" si="37"/>
        <v>4.74609375</v>
      </c>
      <c r="B313" s="44">
        <f t="shared" si="31"/>
        <v>4.74609375</v>
      </c>
      <c r="C313" s="45">
        <f t="shared" si="32"/>
        <v>972</v>
      </c>
      <c r="D313" s="45">
        <f t="shared" si="33"/>
        <v>324.18770608458317</v>
      </c>
      <c r="E313" s="45"/>
      <c r="F313" s="46">
        <f t="shared" si="34"/>
        <v>1816.5354486598828</v>
      </c>
      <c r="G313" s="44">
        <f t="shared" si="35"/>
        <v>504.5931805869753</v>
      </c>
      <c r="H313" s="46">
        <f t="shared" si="36"/>
        <v>66.74758216644801</v>
      </c>
    </row>
    <row r="314" spans="1:8" ht="12.75">
      <c r="A314" s="43">
        <f t="shared" si="37"/>
        <v>4.765625</v>
      </c>
      <c r="B314" s="44">
        <f t="shared" si="31"/>
        <v>4.765625</v>
      </c>
      <c r="C314" s="45">
        <f t="shared" si="32"/>
        <v>976</v>
      </c>
      <c r="D314" s="45">
        <f t="shared" si="33"/>
        <v>328.11442439062256</v>
      </c>
      <c r="E314" s="45"/>
      <c r="F314" s="46">
        <f t="shared" si="34"/>
        <v>1838.538204674206</v>
      </c>
      <c r="G314" s="44">
        <f t="shared" si="35"/>
        <v>510.70505726251014</v>
      </c>
      <c r="H314" s="46">
        <f t="shared" si="36"/>
        <v>67.55606116752548</v>
      </c>
    </row>
    <row r="315" spans="1:8" ht="12.75">
      <c r="A315" s="43">
        <f t="shared" si="37"/>
        <v>4.78515625</v>
      </c>
      <c r="B315" s="44">
        <f t="shared" si="31"/>
        <v>4.78515625</v>
      </c>
      <c r="C315" s="45">
        <f t="shared" si="32"/>
        <v>980</v>
      </c>
      <c r="D315" s="45">
        <f t="shared" si="33"/>
        <v>332.04972383986944</v>
      </c>
      <c r="E315" s="45"/>
      <c r="F315" s="46">
        <f t="shared" si="34"/>
        <v>1860.5890437914168</v>
      </c>
      <c r="G315" s="44">
        <f t="shared" si="35"/>
        <v>516.8302903555244</v>
      </c>
      <c r="H315" s="46">
        <f t="shared" si="36"/>
        <v>68.36630695540757</v>
      </c>
    </row>
    <row r="316" spans="1:8" ht="12.75">
      <c r="A316" s="43">
        <f t="shared" si="37"/>
        <v>4.8046875</v>
      </c>
      <c r="B316" s="44">
        <f t="shared" si="31"/>
        <v>4.8046875</v>
      </c>
      <c r="C316" s="45">
        <f t="shared" si="32"/>
        <v>984</v>
      </c>
      <c r="D316" s="45">
        <f t="shared" si="33"/>
        <v>335.99065455412904</v>
      </c>
      <c r="E316" s="45"/>
      <c r="F316" s="46">
        <f t="shared" si="34"/>
        <v>1882.671436827312</v>
      </c>
      <c r="G316" s="44">
        <f t="shared" si="35"/>
        <v>522.964288425958</v>
      </c>
      <c r="H316" s="46">
        <f t="shared" si="36"/>
        <v>69.17771217443733</v>
      </c>
    </row>
    <row r="317" spans="1:8" ht="12.75">
      <c r="A317" s="43">
        <f t="shared" si="37"/>
        <v>4.82421875</v>
      </c>
      <c r="B317" s="44">
        <f t="shared" si="31"/>
        <v>4.82421875</v>
      </c>
      <c r="C317" s="45">
        <f t="shared" si="32"/>
        <v>988</v>
      </c>
      <c r="D317" s="45">
        <f t="shared" si="33"/>
        <v>339.93404406200796</v>
      </c>
      <c r="E317" s="45"/>
      <c r="F317" s="46">
        <f t="shared" si="34"/>
        <v>1904.7676073312807</v>
      </c>
      <c r="G317" s="44">
        <f t="shared" si="35"/>
        <v>529.1021135708596</v>
      </c>
      <c r="H317" s="46">
        <f t="shared" si="36"/>
        <v>69.9896236388492</v>
      </c>
    </row>
    <row r="318" spans="1:8" ht="12.75">
      <c r="A318" s="43">
        <f t="shared" si="37"/>
        <v>4.84375</v>
      </c>
      <c r="B318" s="44">
        <f t="shared" si="31"/>
        <v>4.84375</v>
      </c>
      <c r="C318" s="45">
        <f t="shared" si="32"/>
        <v>992</v>
      </c>
      <c r="D318" s="45">
        <f t="shared" si="33"/>
        <v>343.8764869194174</v>
      </c>
      <c r="E318" s="45"/>
      <c r="F318" s="46">
        <f t="shared" si="34"/>
        <v>1926.8584734264057</v>
      </c>
      <c r="G318" s="44">
        <f t="shared" si="35"/>
        <v>535.2384652688589</v>
      </c>
      <c r="H318" s="46">
        <f t="shared" si="36"/>
        <v>70.80134019571581</v>
      </c>
    </row>
    <row r="319" spans="1:8" ht="12.75">
      <c r="A319" s="43">
        <f t="shared" si="37"/>
        <v>4.86328125</v>
      </c>
      <c r="B319" s="44">
        <f t="shared" si="31"/>
        <v>4.86328125</v>
      </c>
      <c r="C319" s="45">
        <f t="shared" si="32"/>
        <v>996</v>
      </c>
      <c r="D319" s="45">
        <f t="shared" si="33"/>
        <v>347.8143340159132</v>
      </c>
      <c r="E319" s="45"/>
      <c r="F319" s="46">
        <f t="shared" si="34"/>
        <v>1948.9235878891998</v>
      </c>
      <c r="G319" s="44">
        <f t="shared" si="35"/>
        <v>541.3676637356496</v>
      </c>
      <c r="H319" s="46">
        <f t="shared" si="36"/>
        <v>71.61211052321146</v>
      </c>
    </row>
    <row r="320" spans="1:8" ht="12.75">
      <c r="A320" s="43">
        <f t="shared" si="37"/>
        <v>4.8828125</v>
      </c>
      <c r="B320" s="44">
        <f t="shared" si="31"/>
        <v>4.8828125</v>
      </c>
      <c r="C320" s="45">
        <f t="shared" si="32"/>
        <v>1000</v>
      </c>
      <c r="D320" s="45">
        <f t="shared" si="33"/>
        <v>351.74368156120715</v>
      </c>
      <c r="E320" s="45"/>
      <c r="F320" s="46">
        <f t="shared" si="34"/>
        <v>1970.9410764372353</v>
      </c>
      <c r="G320" s="44">
        <f t="shared" si="35"/>
        <v>547.4836327816633</v>
      </c>
      <c r="H320" s="46">
        <f t="shared" si="36"/>
        <v>72.42113086302537</v>
      </c>
    </row>
    <row r="321" spans="1:8" ht="12.75">
      <c r="A321" s="43">
        <f t="shared" si="37"/>
        <v>4.90234375</v>
      </c>
      <c r="B321" s="44">
        <f t="shared" si="31"/>
        <v>4.90234375</v>
      </c>
      <c r="C321" s="45">
        <f t="shared" si="32"/>
        <v>1004</v>
      </c>
      <c r="D321" s="45">
        <f t="shared" si="33"/>
        <v>355.66035974603307</v>
      </c>
      <c r="E321" s="45"/>
      <c r="F321" s="46">
        <f t="shared" si="34"/>
        <v>1992.887574192066</v>
      </c>
      <c r="G321" s="44">
        <f t="shared" si="35"/>
        <v>553.5798821628822</v>
      </c>
      <c r="H321" s="46">
        <f t="shared" si="36"/>
        <v>73.22754268572722</v>
      </c>
    </row>
    <row r="322" spans="1:8" ht="12.75">
      <c r="A322" s="43">
        <f t="shared" si="37"/>
        <v>4.921875</v>
      </c>
      <c r="B322" s="44">
        <f t="shared" si="31"/>
        <v>4.921875</v>
      </c>
      <c r="C322" s="45">
        <f t="shared" si="32"/>
        <v>1008</v>
      </c>
      <c r="D322" s="45">
        <f t="shared" si="33"/>
        <v>359.5599210718953</v>
      </c>
      <c r="E322" s="45"/>
      <c r="F322" s="46">
        <f t="shared" si="34"/>
        <v>2014.7381602867893</v>
      </c>
      <c r="G322" s="44">
        <f t="shared" si="35"/>
        <v>559.6494894162721</v>
      </c>
      <c r="H322" s="46">
        <f t="shared" si="36"/>
        <v>74.03043028795845</v>
      </c>
    </row>
    <row r="323" spans="1:8" ht="12.75">
      <c r="A323" s="43">
        <f t="shared" si="37"/>
        <v>4.94140625</v>
      </c>
      <c r="B323" s="44">
        <f t="shared" si="31"/>
        <v>4.94140625</v>
      </c>
      <c r="C323" s="45">
        <f t="shared" si="32"/>
        <v>1012</v>
      </c>
      <c r="D323" s="45">
        <f t="shared" si="33"/>
        <v>363.43762834361416</v>
      </c>
      <c r="E323" s="45"/>
      <c r="F323" s="46">
        <f t="shared" si="34"/>
        <v>2036.4662905841349</v>
      </c>
      <c r="G323" s="44">
        <f t="shared" si="35"/>
        <v>565.6850811703632</v>
      </c>
      <c r="H323" s="46">
        <f t="shared" si="36"/>
        <v>74.82881832019602</v>
      </c>
    </row>
    <row r="324" spans="1:8" ht="12.75">
      <c r="A324" s="43">
        <f t="shared" si="37"/>
        <v>4.9609375</v>
      </c>
      <c r="B324" s="44">
        <f t="shared" si="31"/>
        <v>4.9609375</v>
      </c>
      <c r="C324" s="45">
        <f t="shared" si="32"/>
        <v>1016</v>
      </c>
      <c r="D324" s="45">
        <f t="shared" si="33"/>
        <v>367.28844231875405</v>
      </c>
      <c r="E324" s="45"/>
      <c r="F324" s="46">
        <f t="shared" si="34"/>
        <v>2058.0437284719596</v>
      </c>
      <c r="G324" s="44">
        <f t="shared" si="35"/>
        <v>571.6788139217763</v>
      </c>
      <c r="H324" s="46">
        <f t="shared" si="36"/>
        <v>75.62166924387138</v>
      </c>
    </row>
    <row r="325" spans="1:8" ht="12.75">
      <c r="A325" s="43">
        <f t="shared" si="37"/>
        <v>4.98046875</v>
      </c>
      <c r="B325" s="44">
        <f t="shared" si="31"/>
        <v>4.98046875</v>
      </c>
      <c r="C325" s="45">
        <f t="shared" si="32"/>
        <v>1020</v>
      </c>
      <c r="D325" s="45">
        <f t="shared" si="33"/>
        <v>371.1070090087984</v>
      </c>
      <c r="E325" s="45"/>
      <c r="F325" s="46">
        <f t="shared" si="34"/>
        <v>2079.44047370735</v>
      </c>
      <c r="G325" s="44">
        <f t="shared" si="35"/>
        <v>577.622354269695</v>
      </c>
      <c r="H325" s="46">
        <f t="shared" si="36"/>
        <v>76.4078807167867</v>
      </c>
    </row>
    <row r="326" spans="1:8" ht="12.75">
      <c r="A326" s="43">
        <f t="shared" si="37"/>
        <v>5</v>
      </c>
      <c r="B326" s="44">
        <f t="shared" si="31"/>
        <v>5</v>
      </c>
      <c r="C326" s="45">
        <f t="shared" si="32"/>
        <v>1024</v>
      </c>
      <c r="D326" s="45">
        <f t="shared" si="33"/>
        <v>374.88764662498306</v>
      </c>
      <c r="E326" s="45"/>
      <c r="F326" s="46">
        <f t="shared" si="34"/>
        <v>2100.624689269629</v>
      </c>
      <c r="G326" s="44">
        <f t="shared" si="35"/>
        <v>583.506858597258</v>
      </c>
      <c r="H326" s="46">
        <f t="shared" si="36"/>
        <v>77.18628290536942</v>
      </c>
    </row>
    <row r="330" ht="18">
      <c r="B330" s="40" t="s">
        <v>31</v>
      </c>
    </row>
    <row r="332" spans="1:8" ht="15">
      <c r="A332" s="41" t="s">
        <v>4</v>
      </c>
      <c r="B332" s="42" t="s">
        <v>26</v>
      </c>
      <c r="C332" s="42" t="s">
        <v>27</v>
      </c>
      <c r="D332" s="42"/>
      <c r="E332" s="42"/>
      <c r="F332" s="42" t="s">
        <v>7</v>
      </c>
      <c r="G332" s="42" t="s">
        <v>8</v>
      </c>
      <c r="H332" s="42" t="s">
        <v>28</v>
      </c>
    </row>
    <row r="333" spans="1:8" ht="12.75">
      <c r="A333" s="43">
        <f>(5/512)</f>
        <v>0.009765625</v>
      </c>
      <c r="B333" s="44">
        <f>A333*$C$43</f>
        <v>0.009765625</v>
      </c>
      <c r="C333" s="45">
        <f>B333/5*1024</f>
        <v>2</v>
      </c>
      <c r="D333" s="45">
        <f>-9.475184+59.921788*B333-135.60886*B333^2+166.77782*B333^3-111.50394*B333^4+44.218751*B333^5-10.131798*B333^6+1.2482716*B333^7-0.065666262*B333^8+0.00029343852*B333^9</f>
        <v>-8.902788644003492</v>
      </c>
      <c r="E333" s="45"/>
      <c r="F333" s="46">
        <f>(D333*$H$8)*0.91</f>
        <v>-49.885393123265224</v>
      </c>
      <c r="G333" s="44">
        <f>F333*0.277777778</f>
        <v>-13.857053656437094</v>
      </c>
      <c r="H333" s="46">
        <f>F333/27.215</f>
        <v>-1.833010954373148</v>
      </c>
    </row>
    <row r="334" spans="1:8" ht="12.75">
      <c r="A334" s="43">
        <f>(5/512)+A333</f>
        <v>0.01953125</v>
      </c>
      <c r="B334" s="44">
        <f aca="true" t="shared" si="38" ref="B334:B397">A334*$C$43</f>
        <v>0.01953125</v>
      </c>
      <c r="C334" s="45">
        <f aca="true" t="shared" si="39" ref="C334:C397">B334/5*1024</f>
        <v>4</v>
      </c>
      <c r="D334" s="45">
        <f aca="true" t="shared" si="40" ref="D334:D397">-9.475184+59.921788*B334-135.60886*B334^2+166.77782*B334^3-111.50394*B334^4+44.218751*B334^5-10.131798*B334^6+1.2482716*B334^7-0.065666262*B334^8+0.00029343852*B334^9</f>
        <v>-8.355340762121616</v>
      </c>
      <c r="E334" s="45"/>
      <c r="F334" s="46">
        <f aca="true" t="shared" si="41" ref="F334:F397">(D334*$H$8)*0.91</f>
        <v>-46.81785396287296</v>
      </c>
      <c r="G334" s="44">
        <f aca="true" t="shared" si="42" ref="G334:G397">F334*0.277777778</f>
        <v>-13.004959444535345</v>
      </c>
      <c r="H334" s="46">
        <f aca="true" t="shared" si="43" ref="H334:H397">F334/27.215</f>
        <v>-1.7202959383749021</v>
      </c>
    </row>
    <row r="335" spans="1:8" ht="12.75">
      <c r="A335" s="43">
        <f aca="true" t="shared" si="44" ref="A335:A398">(5/512)+A334</f>
        <v>0.029296875</v>
      </c>
      <c r="B335" s="44">
        <f t="shared" si="38"/>
        <v>0.029296875</v>
      </c>
      <c r="C335" s="45">
        <f t="shared" si="39"/>
        <v>6</v>
      </c>
      <c r="D335" s="45">
        <f t="shared" si="40"/>
        <v>-7.831944334683773</v>
      </c>
      <c r="E335" s="45"/>
      <c r="F335" s="46">
        <f t="shared" si="41"/>
        <v>-43.88508339107738</v>
      </c>
      <c r="G335" s="44">
        <f t="shared" si="42"/>
        <v>-12.190300951718179</v>
      </c>
      <c r="H335" s="46">
        <f t="shared" si="43"/>
        <v>-1.6125329190180921</v>
      </c>
    </row>
    <row r="336" spans="1:8" ht="12.75">
      <c r="A336" s="43">
        <f t="shared" si="44"/>
        <v>0.0390625</v>
      </c>
      <c r="B336" s="44">
        <f t="shared" si="38"/>
        <v>0.0390625</v>
      </c>
      <c r="C336" s="45">
        <f t="shared" si="39"/>
        <v>8</v>
      </c>
      <c r="D336" s="45">
        <f t="shared" si="40"/>
        <v>-7.331726751998824</v>
      </c>
      <c r="E336" s="45"/>
      <c r="F336" s="46">
        <f t="shared" si="41"/>
        <v>-41.082191875033615</v>
      </c>
      <c r="G336" s="44">
        <f t="shared" si="42"/>
        <v>-11.41171997441649</v>
      </c>
      <c r="H336" s="46">
        <f t="shared" si="43"/>
        <v>-1.5095422331447221</v>
      </c>
    </row>
    <row r="337" spans="1:8" ht="12.75">
      <c r="A337" s="43">
        <f t="shared" si="44"/>
        <v>0.048828125</v>
      </c>
      <c r="B337" s="44">
        <f t="shared" si="38"/>
        <v>0.048828125</v>
      </c>
      <c r="C337" s="45">
        <f t="shared" si="39"/>
        <v>10</v>
      </c>
      <c r="D337" s="45">
        <f t="shared" si="40"/>
        <v>-6.853838358706721</v>
      </c>
      <c r="E337" s="45"/>
      <c r="F337" s="46">
        <f t="shared" si="41"/>
        <v>-38.404418502925154</v>
      </c>
      <c r="G337" s="44">
        <f t="shared" si="42"/>
        <v>-10.667894037124634</v>
      </c>
      <c r="H337" s="46">
        <f t="shared" si="43"/>
        <v>-1.411148943704764</v>
      </c>
    </row>
    <row r="338" spans="1:8" ht="12.75">
      <c r="A338" s="43">
        <f t="shared" si="44"/>
        <v>0.05859375</v>
      </c>
      <c r="B338" s="44">
        <f t="shared" si="38"/>
        <v>0.05859375</v>
      </c>
      <c r="C338" s="45">
        <f t="shared" si="39"/>
        <v>12</v>
      </c>
      <c r="D338" s="45">
        <f t="shared" si="40"/>
        <v>-6.397452004298657</v>
      </c>
      <c r="E338" s="45"/>
      <c r="F338" s="46">
        <f t="shared" si="41"/>
        <v>-35.847128465373274</v>
      </c>
      <c r="G338" s="44">
        <f t="shared" si="42"/>
        <v>-9.957535692791938</v>
      </c>
      <c r="H338" s="46">
        <f t="shared" si="43"/>
        <v>-1.317182747211952</v>
      </c>
    </row>
    <row r="339" spans="1:8" ht="12.75">
      <c r="A339" s="43">
        <f t="shared" si="44"/>
        <v>0.068359375</v>
      </c>
      <c r="B339" s="44">
        <f t="shared" si="38"/>
        <v>0.068359375</v>
      </c>
      <c r="C339" s="45">
        <f t="shared" si="39"/>
        <v>14</v>
      </c>
      <c r="D339" s="45">
        <f t="shared" si="40"/>
        <v>-5.961762599753158</v>
      </c>
      <c r="E339" s="45"/>
      <c r="F339" s="46">
        <f t="shared" si="41"/>
        <v>-33.4058105711163</v>
      </c>
      <c r="G339" s="44">
        <f t="shared" si="42"/>
        <v>-9.279391832733596</v>
      </c>
      <c r="H339" s="46">
        <f t="shared" si="43"/>
        <v>-1.227477882458802</v>
      </c>
    </row>
    <row r="340" spans="1:8" ht="12.75">
      <c r="A340" s="43">
        <f t="shared" si="44"/>
        <v>0.078125</v>
      </c>
      <c r="B340" s="44">
        <f t="shared" si="38"/>
        <v>0.078125</v>
      </c>
      <c r="C340" s="45">
        <f t="shared" si="39"/>
        <v>16</v>
      </c>
      <c r="D340" s="45">
        <f t="shared" si="40"/>
        <v>-5.545986680235828</v>
      </c>
      <c r="E340" s="45"/>
      <c r="F340" s="46">
        <f t="shared" si="41"/>
        <v>-31.07607479666552</v>
      </c>
      <c r="G340" s="44">
        <f t="shared" si="42"/>
        <v>-8.632243005979548</v>
      </c>
      <c r="H340" s="46">
        <f t="shared" si="43"/>
        <v>-1.1418730404800852</v>
      </c>
    </row>
    <row r="341" spans="1:8" ht="12.75">
      <c r="A341" s="43">
        <f t="shared" si="44"/>
        <v>0.087890625</v>
      </c>
      <c r="B341" s="44">
        <f t="shared" si="38"/>
        <v>0.087890625</v>
      </c>
      <c r="C341" s="45">
        <f t="shared" si="39"/>
        <v>18</v>
      </c>
      <c r="D341" s="45">
        <f t="shared" si="40"/>
        <v>-5.149361973810676</v>
      </c>
      <c r="E341" s="45"/>
      <c r="F341" s="46">
        <f t="shared" si="41"/>
        <v>-28.853649869646148</v>
      </c>
      <c r="G341" s="44">
        <f t="shared" si="42"/>
        <v>-8.014902747980296</v>
      </c>
      <c r="H341" s="46">
        <f t="shared" si="43"/>
        <v>-1.060211275754038</v>
      </c>
    </row>
    <row r="342" spans="1:8" ht="12.75">
      <c r="A342" s="43">
        <f t="shared" si="44"/>
        <v>0.09765625</v>
      </c>
      <c r="B342" s="44">
        <f t="shared" si="38"/>
        <v>0.09765625</v>
      </c>
      <c r="C342" s="45">
        <f t="shared" si="39"/>
        <v>20</v>
      </c>
      <c r="D342" s="45">
        <f t="shared" si="40"/>
        <v>-4.771146976111137</v>
      </c>
      <c r="E342" s="45"/>
      <c r="F342" s="46">
        <f t="shared" si="41"/>
        <v>-26.73438088553243</v>
      </c>
      <c r="G342" s="44">
        <f t="shared" si="42"/>
        <v>-7.42621691858887</v>
      </c>
      <c r="H342" s="46">
        <f t="shared" si="43"/>
        <v>-0.982339918630624</v>
      </c>
    </row>
    <row r="343" spans="1:8" ht="12.75">
      <c r="A343" s="43">
        <f t="shared" si="44"/>
        <v>0.107421875</v>
      </c>
      <c r="B343" s="44">
        <f t="shared" si="38"/>
        <v>0.107421875</v>
      </c>
      <c r="C343" s="45">
        <f t="shared" si="39"/>
        <v>22</v>
      </c>
      <c r="D343" s="45">
        <f t="shared" si="40"/>
        <v>-4.410620530919161</v>
      </c>
      <c r="E343" s="45"/>
      <c r="F343" s="46">
        <f t="shared" si="41"/>
        <v>-24.714226957487774</v>
      </c>
      <c r="G343" s="44">
        <f t="shared" si="42"/>
        <v>-6.865063049238654</v>
      </c>
      <c r="H343" s="46">
        <f t="shared" si="43"/>
        <v>-0.908110488976218</v>
      </c>
    </row>
    <row r="344" spans="1:8" ht="12.75">
      <c r="A344" s="43">
        <f t="shared" si="44"/>
        <v>0.1171875</v>
      </c>
      <c r="B344" s="44">
        <f t="shared" si="38"/>
        <v>0.1171875</v>
      </c>
      <c r="C344" s="45">
        <f t="shared" si="39"/>
        <v>24</v>
      </c>
      <c r="D344" s="45">
        <f t="shared" si="40"/>
        <v>-4.067081416600899</v>
      </c>
      <c r="E344" s="45"/>
      <c r="F344" s="46">
        <f t="shared" si="41"/>
        <v>-22.789258899021288</v>
      </c>
      <c r="G344" s="44">
        <f t="shared" si="42"/>
        <v>-6.3303496992368595</v>
      </c>
      <c r="H344" s="46">
        <f t="shared" si="43"/>
        <v>-0.8373786110241149</v>
      </c>
    </row>
    <row r="345" spans="1:8" ht="12.75">
      <c r="A345" s="43">
        <f t="shared" si="44"/>
        <v>0.126953125</v>
      </c>
      <c r="B345" s="44">
        <f t="shared" si="38"/>
        <v>0.126953125</v>
      </c>
      <c r="C345" s="45">
        <f t="shared" si="39"/>
        <v>26</v>
      </c>
      <c r="D345" s="45">
        <f t="shared" si="40"/>
        <v>-3.7398479383478276</v>
      </c>
      <c r="E345" s="45"/>
      <c r="F345" s="46">
        <f t="shared" si="41"/>
        <v>-20.955656939174347</v>
      </c>
      <c r="G345" s="44">
        <f t="shared" si="42"/>
        <v>-5.8210158210941305</v>
      </c>
      <c r="H345" s="46">
        <f t="shared" si="43"/>
        <v>-0.7700039294203325</v>
      </c>
    </row>
    <row r="346" spans="1:8" ht="12.75">
      <c r="A346" s="43">
        <f t="shared" si="44"/>
        <v>0.13671875</v>
      </c>
      <c r="B346" s="44">
        <f t="shared" si="38"/>
        <v>0.13671875</v>
      </c>
      <c r="C346" s="45">
        <f t="shared" si="39"/>
        <v>28</v>
      </c>
      <c r="D346" s="45">
        <f t="shared" si="40"/>
        <v>-3.4282575261722696</v>
      </c>
      <c r="E346" s="45"/>
      <c r="F346" s="46">
        <f t="shared" si="41"/>
        <v>-19.20970846995088</v>
      </c>
      <c r="G346" s="44">
        <f t="shared" si="42"/>
        <v>-5.336030134810734</v>
      </c>
      <c r="H346" s="46">
        <f t="shared" si="43"/>
        <v>-0.7058500264541936</v>
      </c>
    </row>
    <row r="347" spans="1:8" ht="12.75">
      <c r="A347" s="43">
        <f t="shared" si="44"/>
        <v>0.146484375</v>
      </c>
      <c r="B347" s="44">
        <f t="shared" si="38"/>
        <v>0.146484375</v>
      </c>
      <c r="C347" s="45">
        <f t="shared" si="39"/>
        <v>30</v>
      </c>
      <c r="D347" s="45">
        <f t="shared" si="40"/>
        <v>-3.131666338606561</v>
      </c>
      <c r="E347" s="45"/>
      <c r="F347" s="46">
        <f t="shared" si="41"/>
        <v>-17.54780582570726</v>
      </c>
      <c r="G347" s="44">
        <f t="shared" si="42"/>
        <v>-4.874390511040418</v>
      </c>
      <c r="H347" s="46">
        <f t="shared" si="43"/>
        <v>-0.6447843404632467</v>
      </c>
    </row>
    <row r="348" spans="1:8" ht="12.75">
      <c r="A348" s="43">
        <f t="shared" si="44"/>
        <v>0.15625</v>
      </c>
      <c r="B348" s="44">
        <f t="shared" si="38"/>
        <v>0.15625</v>
      </c>
      <c r="C348" s="45">
        <f t="shared" si="39"/>
        <v>32</v>
      </c>
      <c r="D348" s="45">
        <f t="shared" si="40"/>
        <v>-2.8494488720553</v>
      </c>
      <c r="E348" s="45"/>
      <c r="F348" s="46">
        <f t="shared" si="41"/>
        <v>-15.966444094218302</v>
      </c>
      <c r="G348" s="44">
        <f t="shared" si="42"/>
        <v>-4.435123363053182</v>
      </c>
      <c r="H348" s="46">
        <f t="shared" si="43"/>
        <v>-0.5866780854021055</v>
      </c>
    </row>
    <row r="349" spans="1:8" ht="12.75">
      <c r="A349" s="43">
        <f t="shared" si="44"/>
        <v>0.166015625</v>
      </c>
      <c r="B349" s="44">
        <f t="shared" si="38"/>
        <v>0.166015625</v>
      </c>
      <c r="C349" s="45">
        <f t="shared" si="39"/>
        <v>34</v>
      </c>
      <c r="D349" s="45">
        <f t="shared" si="40"/>
        <v>-2.5809975757503354</v>
      </c>
      <c r="E349" s="45"/>
      <c r="F349" s="46">
        <f t="shared" si="41"/>
        <v>-14.46221895913735</v>
      </c>
      <c r="G349" s="44">
        <f t="shared" si="42"/>
        <v>-4.017283047418645</v>
      </c>
      <c r="H349" s="46">
        <f t="shared" si="43"/>
        <v>-0.5314061715648484</v>
      </c>
    </row>
    <row r="350" spans="1:8" ht="12.75">
      <c r="A350" s="43">
        <f t="shared" si="44"/>
        <v>0.17578125</v>
      </c>
      <c r="B350" s="44">
        <f t="shared" si="38"/>
        <v>0.17578125</v>
      </c>
      <c r="C350" s="45">
        <f t="shared" si="39"/>
        <v>36</v>
      </c>
      <c r="D350" s="45">
        <f t="shared" si="40"/>
        <v>-2.3257224722583714</v>
      </c>
      <c r="E350" s="45"/>
      <c r="F350" s="46">
        <f t="shared" si="41"/>
        <v>-13.031824573569608</v>
      </c>
      <c r="G350" s="44">
        <f t="shared" si="42"/>
        <v>-3.6199512733319628</v>
      </c>
      <c r="H350" s="46">
        <f t="shared" si="43"/>
        <v>-0.47884712745065616</v>
      </c>
    </row>
    <row r="351" spans="1:8" ht="12.75">
      <c r="A351" s="43">
        <f t="shared" si="44"/>
        <v>0.185546875</v>
      </c>
      <c r="B351" s="44">
        <f t="shared" si="38"/>
        <v>0.185546875</v>
      </c>
      <c r="C351" s="45">
        <f t="shared" si="39"/>
        <v>38</v>
      </c>
      <c r="D351" s="45">
        <f t="shared" si="40"/>
        <v>-2.083050783491284</v>
      </c>
      <c r="E351" s="45"/>
      <c r="F351" s="46">
        <f t="shared" si="41"/>
        <v>-11.672051464479042</v>
      </c>
      <c r="G351" s="44">
        <f t="shared" si="42"/>
        <v>-3.2422365205046337</v>
      </c>
      <c r="H351" s="46">
        <f t="shared" si="43"/>
        <v>-0.42888302276241197</v>
      </c>
    </row>
    <row r="352" spans="1:8" ht="12.75">
      <c r="A352" s="43">
        <f t="shared" si="44"/>
        <v>0.1953125</v>
      </c>
      <c r="B352" s="44">
        <f t="shared" si="38"/>
        <v>0.1953125</v>
      </c>
      <c r="C352" s="45">
        <f t="shared" si="39"/>
        <v>40</v>
      </c>
      <c r="D352" s="45">
        <f t="shared" si="40"/>
        <v>-1.8524265621694687</v>
      </c>
      <c r="E352" s="45"/>
      <c r="F352" s="46">
        <f t="shared" si="41"/>
        <v>-10.379784467650495</v>
      </c>
      <c r="G352" s="44">
        <f t="shared" si="42"/>
        <v>-2.8832734655428673</v>
      </c>
      <c r="H352" s="46">
        <f t="shared" si="43"/>
        <v>-0.38139939252803584</v>
      </c>
    </row>
    <row r="353" spans="1:8" ht="12.75">
      <c r="A353" s="43">
        <f t="shared" si="44"/>
        <v>0.205078125</v>
      </c>
      <c r="B353" s="44">
        <f t="shared" si="38"/>
        <v>0.205078125</v>
      </c>
      <c r="C353" s="45">
        <f t="shared" si="39"/>
        <v>42</v>
      </c>
      <c r="D353" s="45">
        <f t="shared" si="40"/>
        <v>-1.63331032868874</v>
      </c>
      <c r="E353" s="45"/>
      <c r="F353" s="46">
        <f t="shared" si="41"/>
        <v>-9.152000692929779</v>
      </c>
      <c r="G353" s="44">
        <f t="shared" si="42"/>
        <v>-2.542222416736494</v>
      </c>
      <c r="H353" s="46">
        <f t="shared" si="43"/>
        <v>-0.3362851623343663</v>
      </c>
    </row>
    <row r="354" spans="1:8" ht="12.75">
      <c r="A354" s="43">
        <f t="shared" si="44"/>
        <v>0.21484375</v>
      </c>
      <c r="B354" s="44">
        <f t="shared" si="38"/>
        <v>0.21484375</v>
      </c>
      <c r="C354" s="45">
        <f t="shared" si="39"/>
        <v>44</v>
      </c>
      <c r="D354" s="45">
        <f t="shared" si="40"/>
        <v>-1.425178713341529</v>
      </c>
      <c r="E354" s="45"/>
      <c r="F354" s="46">
        <f t="shared" si="41"/>
        <v>-7.985767519465737</v>
      </c>
      <c r="G354" s="44">
        <f t="shared" si="42"/>
        <v>-2.218268757181764</v>
      </c>
      <c r="H354" s="46">
        <f t="shared" si="43"/>
        <v>-0.293432574663448</v>
      </c>
    </row>
    <row r="355" spans="1:8" ht="12.75">
      <c r="A355" s="43">
        <f t="shared" si="44"/>
        <v>0.224609375</v>
      </c>
      <c r="B355" s="44">
        <f t="shared" si="38"/>
        <v>0.224609375</v>
      </c>
      <c r="C355" s="45">
        <f t="shared" si="39"/>
        <v>46</v>
      </c>
      <c r="D355" s="45">
        <f t="shared" si="40"/>
        <v>-1.2275241038433566</v>
      </c>
      <c r="E355" s="45"/>
      <c r="F355" s="46">
        <f t="shared" si="41"/>
        <v>-6.87824062067958</v>
      </c>
      <c r="G355" s="44">
        <f t="shared" si="42"/>
        <v>-1.9106223961617144</v>
      </c>
      <c r="H355" s="46">
        <f t="shared" si="43"/>
        <v>-0.252737116321131</v>
      </c>
    </row>
    <row r="356" spans="1:8" ht="12.75">
      <c r="A356" s="43">
        <f t="shared" si="44"/>
        <v>0.234375</v>
      </c>
      <c r="B356" s="44">
        <f t="shared" si="38"/>
        <v>0.234375</v>
      </c>
      <c r="C356" s="45">
        <f t="shared" si="39"/>
        <v>48</v>
      </c>
      <c r="D356" s="45">
        <f t="shared" si="40"/>
        <v>-1.0398542981157586</v>
      </c>
      <c r="E356" s="45"/>
      <c r="F356" s="46">
        <f t="shared" si="41"/>
        <v>-5.826662018687962</v>
      </c>
      <c r="G356" s="44">
        <f t="shared" si="42"/>
        <v>-1.6185172287081364</v>
      </c>
      <c r="H356" s="46">
        <f t="shared" si="43"/>
        <v>-0.21409744694793173</v>
      </c>
    </row>
    <row r="357" spans="1:8" ht="12.75">
      <c r="A357" s="43">
        <f t="shared" si="44"/>
        <v>0.244140625</v>
      </c>
      <c r="B357" s="44">
        <f t="shared" si="38"/>
        <v>0.244140625</v>
      </c>
      <c r="C357" s="45">
        <f t="shared" si="39"/>
        <v>50</v>
      </c>
      <c r="D357" s="45">
        <f t="shared" si="40"/>
        <v>-0.8616921622770514</v>
      </c>
      <c r="E357" s="45"/>
      <c r="F357" s="46">
        <f t="shared" si="41"/>
        <v>-4.828358167907361</v>
      </c>
      <c r="G357" s="44">
        <f t="shared" si="42"/>
        <v>-1.3412106032694575</v>
      </c>
      <c r="H357" s="46">
        <f t="shared" si="43"/>
        <v>-0.17741532860214443</v>
      </c>
    </row>
    <row r="358" spans="1:8" ht="12.75">
      <c r="A358" s="43">
        <f t="shared" si="44"/>
        <v>0.25390625</v>
      </c>
      <c r="B358" s="44">
        <f t="shared" si="38"/>
        <v>0.25390625</v>
      </c>
      <c r="C358" s="45">
        <f t="shared" si="39"/>
        <v>52</v>
      </c>
      <c r="D358" s="45">
        <f t="shared" si="40"/>
        <v>-0.6925752937925689</v>
      </c>
      <c r="E358" s="45"/>
      <c r="F358" s="46">
        <f t="shared" si="41"/>
        <v>-3.8807380675687595</v>
      </c>
      <c r="G358" s="44">
        <f t="shared" si="42"/>
        <v>-1.0779827974092637</v>
      </c>
      <c r="H358" s="46">
        <f t="shared" si="43"/>
        <v>-0.14259555640524563</v>
      </c>
    </row>
    <row r="359" spans="1:8" ht="12.75">
      <c r="A359" s="43">
        <f t="shared" si="44"/>
        <v>0.263671875</v>
      </c>
      <c r="B359" s="44">
        <f t="shared" si="38"/>
        <v>0.263671875</v>
      </c>
      <c r="C359" s="45">
        <f t="shared" si="39"/>
        <v>54</v>
      </c>
      <c r="D359" s="45">
        <f t="shared" si="40"/>
        <v>-0.5320556897362085</v>
      </c>
      <c r="E359" s="45"/>
      <c r="F359" s="46">
        <f t="shared" si="41"/>
        <v>-2.981291402872754</v>
      </c>
      <c r="G359" s="44">
        <f t="shared" si="42"/>
        <v>-0.8281365014604963</v>
      </c>
      <c r="H359" s="46">
        <f t="shared" si="43"/>
        <v>-0.10954589023967495</v>
      </c>
    </row>
    <row r="360" spans="1:8" ht="12.75">
      <c r="A360" s="43">
        <f t="shared" si="44"/>
        <v>0.2734375</v>
      </c>
      <c r="B360" s="44">
        <f t="shared" si="38"/>
        <v>0.2734375</v>
      </c>
      <c r="C360" s="45">
        <f t="shared" si="39"/>
        <v>56</v>
      </c>
      <c r="D360" s="45">
        <f t="shared" si="40"/>
        <v>-0.37969942011531205</v>
      </c>
      <c r="E360" s="45"/>
      <c r="F360" s="46">
        <f t="shared" si="41"/>
        <v>-2.1275867145162737</v>
      </c>
      <c r="G360" s="44">
        <f t="shared" si="42"/>
        <v>-0.5909963100606508</v>
      </c>
      <c r="H360" s="46">
        <f t="shared" si="43"/>
        <v>-0.07817698748911533</v>
      </c>
    </row>
    <row r="361" spans="1:8" ht="12.75">
      <c r="A361" s="43">
        <f t="shared" si="44"/>
        <v>0.283203125</v>
      </c>
      <c r="B361" s="44">
        <f t="shared" si="38"/>
        <v>0.283203125</v>
      </c>
      <c r="C361" s="45">
        <f t="shared" si="39"/>
        <v>58</v>
      </c>
      <c r="D361" s="45">
        <f t="shared" si="40"/>
        <v>-0.23508630621117602</v>
      </c>
      <c r="E361" s="45"/>
      <c r="F361" s="46">
        <f t="shared" si="41"/>
        <v>-1.3172695963236014</v>
      </c>
      <c r="G361" s="44">
        <f t="shared" si="42"/>
        <v>-0.3659082214937269</v>
      </c>
      <c r="H361" s="46">
        <f t="shared" si="43"/>
        <v>-0.04840233681144962</v>
      </c>
    </row>
    <row r="362" spans="1:8" ht="12.75">
      <c r="A362" s="43">
        <f t="shared" si="44"/>
        <v>0.29296875</v>
      </c>
      <c r="B362" s="44">
        <f t="shared" si="38"/>
        <v>0.29296875</v>
      </c>
      <c r="C362" s="45">
        <f t="shared" si="39"/>
        <v>60</v>
      </c>
      <c r="D362" s="45">
        <f t="shared" si="40"/>
        <v>-0.09780960388766101</v>
      </c>
      <c r="E362" s="45"/>
      <c r="F362" s="46">
        <f t="shared" si="41"/>
        <v>-0.5480609207153617</v>
      </c>
      <c r="G362" s="44">
        <f t="shared" si="42"/>
        <v>-0.15223914476494735</v>
      </c>
      <c r="H362" s="46">
        <f t="shared" si="43"/>
        <v>-0.020138192934608185</v>
      </c>
    </row>
    <row r="363" spans="1:8" ht="12.75">
      <c r="A363" s="43">
        <f t="shared" si="44"/>
        <v>0.302734375</v>
      </c>
      <c r="B363" s="44">
        <f t="shared" si="38"/>
        <v>0.302734375</v>
      </c>
      <c r="C363" s="45">
        <f t="shared" si="39"/>
        <v>62</v>
      </c>
      <c r="D363" s="45">
        <f t="shared" si="40"/>
        <v>0.03252430817938912</v>
      </c>
      <c r="E363" s="45"/>
      <c r="F363" s="46">
        <f t="shared" si="41"/>
        <v>0.1822449082494944</v>
      </c>
      <c r="G363" s="44">
        <f t="shared" si="42"/>
        <v>0.05062358566535842</v>
      </c>
      <c r="H363" s="46">
        <f t="shared" si="43"/>
        <v>0.006696487534429337</v>
      </c>
    </row>
    <row r="364" spans="1:8" ht="12.75">
      <c r="A364" s="43">
        <f t="shared" si="44"/>
        <v>0.3125</v>
      </c>
      <c r="B364" s="44">
        <f t="shared" si="38"/>
        <v>0.3125</v>
      </c>
      <c r="C364" s="45">
        <f t="shared" si="39"/>
        <v>64</v>
      </c>
      <c r="D364" s="45">
        <f t="shared" si="40"/>
        <v>0.1562962353990227</v>
      </c>
      <c r="E364" s="45"/>
      <c r="F364" s="46">
        <f t="shared" si="41"/>
        <v>0.8757816745226544</v>
      </c>
      <c r="G364" s="44">
        <f t="shared" si="42"/>
        <v>0.24327268756202214</v>
      </c>
      <c r="H364" s="46">
        <f t="shared" si="43"/>
        <v>0.03218010929717635</v>
      </c>
    </row>
    <row r="365" spans="1:8" ht="12.75">
      <c r="A365" s="43">
        <f t="shared" si="44"/>
        <v>0.322265625</v>
      </c>
      <c r="B365" s="44">
        <f t="shared" si="38"/>
        <v>0.322265625</v>
      </c>
      <c r="C365" s="45">
        <f t="shared" si="39"/>
        <v>66</v>
      </c>
      <c r="D365" s="45">
        <f t="shared" si="40"/>
        <v>0.27387446933518567</v>
      </c>
      <c r="E365" s="45"/>
      <c r="F365" s="46">
        <f t="shared" si="41"/>
        <v>1.5346130426687938</v>
      </c>
      <c r="G365" s="44">
        <f t="shared" si="42"/>
        <v>0.4262814010823567</v>
      </c>
      <c r="H365" s="46">
        <f t="shared" si="43"/>
        <v>0.056388500557368874</v>
      </c>
    </row>
    <row r="366" spans="1:8" ht="12.75">
      <c r="A366" s="43">
        <f t="shared" si="44"/>
        <v>0.33203125</v>
      </c>
      <c r="B366" s="44">
        <f t="shared" si="38"/>
        <v>0.33203125</v>
      </c>
      <c r="C366" s="45">
        <f t="shared" si="39"/>
        <v>68</v>
      </c>
      <c r="D366" s="45">
        <f t="shared" si="40"/>
        <v>0.38561508499652025</v>
      </c>
      <c r="E366" s="45"/>
      <c r="F366" s="46">
        <f t="shared" si="41"/>
        <v>2.160734223682779</v>
      </c>
      <c r="G366" s="44">
        <f t="shared" si="42"/>
        <v>0.6002039515031573</v>
      </c>
      <c r="H366" s="46">
        <f t="shared" si="43"/>
        <v>0.07939497423048977</v>
      </c>
    </row>
    <row r="367" spans="1:8" ht="12.75">
      <c r="A367" s="43">
        <f t="shared" si="44"/>
        <v>0.341796875</v>
      </c>
      <c r="B367" s="44">
        <f t="shared" si="38"/>
        <v>0.341796875</v>
      </c>
      <c r="C367" s="45">
        <f t="shared" si="39"/>
        <v>70</v>
      </c>
      <c r="D367" s="45">
        <f t="shared" si="40"/>
        <v>0.4918622333924093</v>
      </c>
      <c r="E367" s="45"/>
      <c r="F367" s="46">
        <f t="shared" si="41"/>
        <v>2.7560736142820135</v>
      </c>
      <c r="G367" s="44">
        <f t="shared" si="42"/>
        <v>0.7655760045796867</v>
      </c>
      <c r="H367" s="46">
        <f t="shared" si="43"/>
        <v>0.10127038817865197</v>
      </c>
    </row>
    <row r="368" spans="1:8" ht="12.75">
      <c r="A368" s="43">
        <f t="shared" si="44"/>
        <v>0.3515625</v>
      </c>
      <c r="B368" s="44">
        <f t="shared" si="38"/>
        <v>0.3515625</v>
      </c>
      <c r="C368" s="45">
        <f t="shared" si="39"/>
        <v>72</v>
      </c>
      <c r="D368" s="45">
        <f t="shared" si="40"/>
        <v>0.5929484294014511</v>
      </c>
      <c r="E368" s="45"/>
      <c r="F368" s="46">
        <f t="shared" si="41"/>
        <v>3.3224944099327156</v>
      </c>
      <c r="G368" s="44">
        <f t="shared" si="42"/>
        <v>0.9229151146085308</v>
      </c>
      <c r="H368" s="46">
        <f t="shared" si="43"/>
        <v>0.12208320448034965</v>
      </c>
    </row>
    <row r="369" spans="1:8" ht="12.75">
      <c r="A369" s="43">
        <f t="shared" si="44"/>
        <v>0.361328125</v>
      </c>
      <c r="B369" s="44">
        <f t="shared" si="38"/>
        <v>0.361328125</v>
      </c>
      <c r="C369" s="45">
        <f t="shared" si="39"/>
        <v>74</v>
      </c>
      <c r="D369" s="45">
        <f t="shared" si="40"/>
        <v>0.6891948349983631</v>
      </c>
      <c r="E369" s="45"/>
      <c r="F369" s="46">
        <f t="shared" si="41"/>
        <v>3.8617961918678754</v>
      </c>
      <c r="G369" s="44">
        <f t="shared" si="42"/>
        <v>1.07272116526592</v>
      </c>
      <c r="H369" s="46">
        <f t="shared" si="43"/>
        <v>0.14189954774454805</v>
      </c>
    </row>
    <row r="370" spans="1:8" ht="12.75">
      <c r="A370" s="43">
        <f t="shared" si="44"/>
        <v>0.37109375</v>
      </c>
      <c r="B370" s="44">
        <f t="shared" si="38"/>
        <v>0.37109375</v>
      </c>
      <c r="C370" s="45">
        <f t="shared" si="39"/>
        <v>76</v>
      </c>
      <c r="D370" s="45">
        <f t="shared" si="40"/>
        <v>0.7809115378851659</v>
      </c>
      <c r="E370" s="45"/>
      <c r="F370" s="46">
        <f t="shared" si="41"/>
        <v>4.375716488353809</v>
      </c>
      <c r="G370" s="44">
        <f t="shared" si="42"/>
        <v>1.2154768032928838</v>
      </c>
      <c r="H370" s="46">
        <f t="shared" si="43"/>
        <v>0.1607832624785526</v>
      </c>
    </row>
    <row r="371" spans="1:8" ht="12.75">
      <c r="A371" s="43">
        <f t="shared" si="44"/>
        <v>0.380859375</v>
      </c>
      <c r="B371" s="44">
        <f t="shared" si="38"/>
        <v>0.380859375</v>
      </c>
      <c r="C371" s="45">
        <f t="shared" si="39"/>
        <v>78</v>
      </c>
      <c r="D371" s="45">
        <f t="shared" si="40"/>
        <v>0.8683978255721062</v>
      </c>
      <c r="E371" s="45"/>
      <c r="F371" s="46">
        <f t="shared" si="41"/>
        <v>4.865932310460029</v>
      </c>
      <c r="G371" s="44">
        <f t="shared" si="42"/>
        <v>1.3516478650979928</v>
      </c>
      <c r="H371" s="46">
        <f t="shared" si="43"/>
        <v>0.17879596951901633</v>
      </c>
    </row>
    <row r="372" spans="1:8" ht="12.75">
      <c r="A372" s="43">
        <f t="shared" si="44"/>
        <v>0.390625</v>
      </c>
      <c r="B372" s="44">
        <f t="shared" si="38"/>
        <v>0.390625</v>
      </c>
      <c r="C372" s="45">
        <f t="shared" si="39"/>
        <v>80</v>
      </c>
      <c r="D372" s="45">
        <f t="shared" si="40"/>
        <v>0.9519424549537712</v>
      </c>
      <c r="E372" s="45"/>
      <c r="F372" s="46">
        <f t="shared" si="41"/>
        <v>5.334061662587128</v>
      </c>
      <c r="G372" s="44">
        <f t="shared" si="42"/>
        <v>1.4816837963484382</v>
      </c>
      <c r="H372" s="46">
        <f t="shared" si="43"/>
        <v>0.19599712153544474</v>
      </c>
    </row>
    <row r="373" spans="1:8" ht="12.75">
      <c r="A373" s="43">
        <f t="shared" si="44"/>
        <v>0.400390625</v>
      </c>
      <c r="B373" s="44">
        <f t="shared" si="38"/>
        <v>0.400390625</v>
      </c>
      <c r="C373" s="45">
        <f t="shared" si="39"/>
        <v>82</v>
      </c>
      <c r="D373" s="45">
        <f t="shared" si="40"/>
        <v>1.031823917425476</v>
      </c>
      <c r="E373" s="45"/>
      <c r="F373" s="46">
        <f t="shared" si="41"/>
        <v>5.781665028005268</v>
      </c>
      <c r="G373" s="44">
        <f t="shared" si="42"/>
        <v>1.606018064619611</v>
      </c>
      <c r="H373" s="46">
        <f t="shared" si="43"/>
        <v>0.21244405761547924</v>
      </c>
    </row>
    <row r="374" spans="1:8" ht="12.75">
      <c r="A374" s="43">
        <f t="shared" si="44"/>
        <v>0.41015625</v>
      </c>
      <c r="B374" s="44">
        <f t="shared" si="38"/>
        <v>0.41015625</v>
      </c>
      <c r="C374" s="45">
        <f t="shared" si="39"/>
        <v>84</v>
      </c>
      <c r="D374" s="45">
        <f t="shared" si="40"/>
        <v>1.1083106995848773</v>
      </c>
      <c r="E374" s="45"/>
      <c r="F374" s="46">
        <f t="shared" si="41"/>
        <v>6.2102468296551665</v>
      </c>
      <c r="G374" s="44">
        <f t="shared" si="42"/>
        <v>1.7250685651731565</v>
      </c>
      <c r="H374" s="46">
        <f t="shared" si="43"/>
        <v>0.228192056941215</v>
      </c>
    </row>
    <row r="375" spans="1:8" ht="12.75">
      <c r="A375" s="43">
        <f t="shared" si="44"/>
        <v>0.419921875</v>
      </c>
      <c r="B375" s="44">
        <f t="shared" si="38"/>
        <v>0.419921875</v>
      </c>
      <c r="C375" s="45">
        <f t="shared" si="39"/>
        <v>86</v>
      </c>
      <c r="D375" s="45">
        <f t="shared" si="40"/>
        <v>1.1816615395634653</v>
      </c>
      <c r="E375" s="45"/>
      <c r="F375" s="46">
        <f t="shared" si="41"/>
        <v>6.6212568664618034</v>
      </c>
      <c r="G375" s="44">
        <f t="shared" si="42"/>
        <v>1.8392380199330023</v>
      </c>
      <c r="H375" s="46">
        <f t="shared" si="43"/>
        <v>0.24329439156574695</v>
      </c>
    </row>
    <row r="376" spans="1:8" ht="12.75">
      <c r="A376" s="43">
        <f t="shared" si="44"/>
        <v>0.4296875</v>
      </c>
      <c r="B376" s="44">
        <f t="shared" si="38"/>
        <v>0.4296875</v>
      </c>
      <c r="C376" s="45">
        <f t="shared" si="39"/>
        <v>88</v>
      </c>
      <c r="D376" s="45">
        <f t="shared" si="40"/>
        <v>1.2521256790324966</v>
      </c>
      <c r="E376" s="45"/>
      <c r="F376" s="46">
        <f t="shared" si="41"/>
        <v>7.016091725410504</v>
      </c>
      <c r="G376" s="44">
        <f t="shared" si="42"/>
        <v>1.948914369728716</v>
      </c>
      <c r="H376" s="46">
        <f t="shared" si="43"/>
        <v>0.2578023782991183</v>
      </c>
    </row>
    <row r="377" spans="1:8" ht="12.75">
      <c r="A377" s="43">
        <f t="shared" si="44"/>
        <v>0.439453125</v>
      </c>
      <c r="B377" s="44">
        <f t="shared" si="38"/>
        <v>0.439453125</v>
      </c>
      <c r="C377" s="45">
        <f t="shared" si="39"/>
        <v>90</v>
      </c>
      <c r="D377" s="45">
        <f t="shared" si="40"/>
        <v>1.319943110927599</v>
      </c>
      <c r="E377" s="45"/>
      <c r="F377" s="46">
        <f t="shared" si="41"/>
        <v>7.396096169633287</v>
      </c>
      <c r="G377" s="44">
        <f t="shared" si="42"/>
        <v>2.054471159875045</v>
      </c>
      <c r="H377" s="46">
        <f t="shared" si="43"/>
        <v>0.2717654297127792</v>
      </c>
    </row>
    <row r="378" spans="1:8" ht="12.75">
      <c r="A378" s="43">
        <f t="shared" si="44"/>
        <v>0.44921875</v>
      </c>
      <c r="B378" s="44">
        <f t="shared" si="38"/>
        <v>0.44921875</v>
      </c>
      <c r="C378" s="45">
        <f t="shared" si="39"/>
        <v>92</v>
      </c>
      <c r="D378" s="45">
        <f t="shared" si="40"/>
        <v>1.3853448229361065</v>
      </c>
      <c r="E378" s="45"/>
      <c r="F378" s="46">
        <f t="shared" si="41"/>
        <v>7.7625645027523165</v>
      </c>
      <c r="G378" s="44">
        <f t="shared" si="42"/>
        <v>2.156267919156213</v>
      </c>
      <c r="H378" s="46">
        <f t="shared" si="43"/>
        <v>0.28523110427162657</v>
      </c>
    </row>
    <row r="379" spans="1:8" ht="12.75">
      <c r="A379" s="43">
        <f t="shared" si="44"/>
        <v>0.458984375</v>
      </c>
      <c r="B379" s="44">
        <f t="shared" si="38"/>
        <v>0.458984375</v>
      </c>
      <c r="C379" s="45">
        <f t="shared" si="39"/>
        <v>94</v>
      </c>
      <c r="D379" s="45">
        <f t="shared" si="40"/>
        <v>1.4485530367909625</v>
      </c>
      <c r="E379" s="45"/>
      <c r="F379" s="46">
        <f t="shared" si="41"/>
        <v>8.11674190972611</v>
      </c>
      <c r="G379" s="44">
        <f t="shared" si="42"/>
        <v>2.2546505322831956</v>
      </c>
      <c r="H379" s="46">
        <f t="shared" si="43"/>
        <v>0.2982451556026497</v>
      </c>
    </row>
    <row r="380" spans="1:8" ht="12.75">
      <c r="A380" s="43">
        <f t="shared" si="44"/>
        <v>0.46875</v>
      </c>
      <c r="B380" s="44">
        <f t="shared" si="38"/>
        <v>0.46875</v>
      </c>
      <c r="C380" s="45">
        <f t="shared" si="39"/>
        <v>96</v>
      </c>
      <c r="D380" s="45">
        <f t="shared" si="40"/>
        <v>1.509781443414892</v>
      </c>
      <c r="E380" s="45"/>
      <c r="F380" s="46">
        <f t="shared" si="41"/>
        <v>8.459825774443393</v>
      </c>
      <c r="G380" s="44">
        <f t="shared" si="42"/>
        <v>2.3499516058920147</v>
      </c>
      <c r="H380" s="46">
        <f t="shared" si="43"/>
        <v>0.3108515809091822</v>
      </c>
    </row>
    <row r="381" spans="1:8" ht="12.75">
      <c r="A381" s="43">
        <f t="shared" si="44"/>
        <v>0.478515625</v>
      </c>
      <c r="B381" s="44">
        <f t="shared" si="38"/>
        <v>0.478515625</v>
      </c>
      <c r="C381" s="45">
        <f t="shared" si="39"/>
        <v>98</v>
      </c>
      <c r="D381" s="45">
        <f t="shared" si="40"/>
        <v>1.569235433958105</v>
      </c>
      <c r="E381" s="45"/>
      <c r="F381" s="46">
        <f t="shared" si="41"/>
        <v>8.792966974306962</v>
      </c>
      <c r="G381" s="44">
        <f t="shared" si="42"/>
        <v>2.4424908281503708</v>
      </c>
      <c r="H381" s="46">
        <f t="shared" si="43"/>
        <v>0.32309266853966423</v>
      </c>
    </row>
    <row r="382" spans="1:8" ht="12.75">
      <c r="A382" s="43">
        <f t="shared" si="44"/>
        <v>0.48828125</v>
      </c>
      <c r="B382" s="44">
        <f t="shared" si="38"/>
        <v>0.48828125</v>
      </c>
      <c r="C382" s="45">
        <f t="shared" si="39"/>
        <v>100</v>
      </c>
      <c r="D382" s="45">
        <f t="shared" si="40"/>
        <v>1.6271123267729313</v>
      </c>
      <c r="E382" s="45"/>
      <c r="F382" s="46">
        <f t="shared" si="41"/>
        <v>9.117271152050796</v>
      </c>
      <c r="G382" s="44">
        <f t="shared" si="42"/>
        <v>2.53257532204017</v>
      </c>
      <c r="H382" s="46">
        <f t="shared" si="43"/>
        <v>0.3350090447198529</v>
      </c>
    </row>
    <row r="383" spans="1:8" ht="12.75">
      <c r="A383" s="43">
        <f t="shared" si="44"/>
        <v>0.498046875</v>
      </c>
      <c r="B383" s="44">
        <f t="shared" si="38"/>
        <v>0.498046875</v>
      </c>
      <c r="C383" s="45">
        <f t="shared" si="39"/>
        <v>102</v>
      </c>
      <c r="D383" s="45">
        <f t="shared" si="40"/>
        <v>1.6836015903681514</v>
      </c>
      <c r="E383" s="45"/>
      <c r="F383" s="46">
        <f t="shared" si="41"/>
        <v>9.433799965030017</v>
      </c>
      <c r="G383" s="44">
        <f t="shared" si="42"/>
        <v>2.620499992382516</v>
      </c>
      <c r="H383" s="46">
        <f t="shared" si="43"/>
        <v>0.3466397194572852</v>
      </c>
    </row>
    <row r="384" spans="1:8" ht="12.75">
      <c r="A384" s="43">
        <f t="shared" si="44"/>
        <v>0.5078125</v>
      </c>
      <c r="B384" s="44">
        <f t="shared" si="38"/>
        <v>0.5078125</v>
      </c>
      <c r="C384" s="45">
        <f t="shared" si="39"/>
        <v>104</v>
      </c>
      <c r="D384" s="45">
        <f t="shared" si="40"/>
        <v>1.7388850623860173</v>
      </c>
      <c r="E384" s="45"/>
      <c r="F384" s="46">
        <f t="shared" si="41"/>
        <v>9.743572312224604</v>
      </c>
      <c r="G384" s="44">
        <f t="shared" si="42"/>
        <v>2.7065478666720724</v>
      </c>
      <c r="H384" s="46">
        <f t="shared" si="43"/>
        <v>0.35802213162684565</v>
      </c>
    </row>
    <row r="385" spans="1:8" ht="12.75">
      <c r="A385" s="43">
        <f t="shared" si="44"/>
        <v>0.517578125</v>
      </c>
      <c r="B385" s="44">
        <f t="shared" si="38"/>
        <v>0.517578125</v>
      </c>
      <c r="C385" s="45">
        <f t="shared" si="39"/>
        <v>106</v>
      </c>
      <c r="D385" s="45">
        <f t="shared" si="40"/>
        <v>1.7931371646442618</v>
      </c>
      <c r="E385" s="45"/>
      <c r="F385" s="46">
        <f t="shared" si="41"/>
        <v>10.047565539193887</v>
      </c>
      <c r="G385" s="44">
        <f t="shared" si="42"/>
        <v>2.7909904297866492</v>
      </c>
      <c r="H385" s="46">
        <f t="shared" si="43"/>
        <v>0.3691921932461468</v>
      </c>
    </row>
    <row r="386" spans="1:8" ht="12.75">
      <c r="A386" s="43">
        <f t="shared" si="44"/>
        <v>0.52734375</v>
      </c>
      <c r="B386" s="44">
        <f t="shared" si="38"/>
        <v>0.52734375</v>
      </c>
      <c r="C386" s="45">
        <f t="shared" si="39"/>
        <v>108</v>
      </c>
      <c r="D386" s="45">
        <f t="shared" si="40"/>
        <v>1.8465251142857375</v>
      </c>
      <c r="E386" s="45"/>
      <c r="F386" s="46">
        <f t="shared" si="41"/>
        <v>10.34671662122075</v>
      </c>
      <c r="G386" s="44">
        <f t="shared" si="42"/>
        <v>2.8740879526383676</v>
      </c>
      <c r="H386" s="46">
        <f t="shared" si="43"/>
        <v>0.38018433294950393</v>
      </c>
    </row>
    <row r="387" spans="1:8" ht="12.75">
      <c r="A387" s="43">
        <f t="shared" si="44"/>
        <v>0.537109375</v>
      </c>
      <c r="B387" s="44">
        <f t="shared" si="38"/>
        <v>0.537109375</v>
      </c>
      <c r="C387" s="45">
        <f t="shared" si="39"/>
        <v>110</v>
      </c>
      <c r="D387" s="45">
        <f t="shared" si="40"/>
        <v>1.8992091310774986</v>
      </c>
      <c r="E387" s="45"/>
      <c r="F387" s="46">
        <f t="shared" si="41"/>
        <v>10.641923324879823</v>
      </c>
      <c r="G387" s="44">
        <f t="shared" si="42"/>
        <v>2.956089814831489</v>
      </c>
      <c r="H387" s="46">
        <f t="shared" si="43"/>
        <v>0.3910315386691098</v>
      </c>
    </row>
    <row r="388" spans="1:8" ht="12.75">
      <c r="A388" s="43">
        <f t="shared" si="44"/>
        <v>0.546875</v>
      </c>
      <c r="B388" s="44">
        <f t="shared" si="38"/>
        <v>0.546875</v>
      </c>
      <c r="C388" s="45">
        <f t="shared" si="39"/>
        <v>112</v>
      </c>
      <c r="D388" s="45">
        <f t="shared" si="40"/>
        <v>1.9513426409014991</v>
      </c>
      <c r="E388" s="45"/>
      <c r="F388" s="46">
        <f t="shared" si="41"/>
        <v>10.934045348266011</v>
      </c>
      <c r="G388" s="44">
        <f t="shared" si="42"/>
        <v>3.0372348213925684</v>
      </c>
      <c r="H388" s="46">
        <f t="shared" si="43"/>
        <v>0.40176539953209667</v>
      </c>
    </row>
    <row r="389" spans="1:8" ht="12.75">
      <c r="A389" s="43">
        <f t="shared" si="44"/>
        <v>0.556640625</v>
      </c>
      <c r="B389" s="44">
        <f t="shared" si="38"/>
        <v>0.556640625</v>
      </c>
      <c r="C389" s="45">
        <f t="shared" si="39"/>
        <v>114</v>
      </c>
      <c r="D389" s="45">
        <f t="shared" si="40"/>
        <v>2.003072475478392</v>
      </c>
      <c r="E389" s="45"/>
      <c r="F389" s="46">
        <f t="shared" si="41"/>
        <v>11.223905440115765</v>
      </c>
      <c r="G389" s="44">
        <f t="shared" si="42"/>
        <v>3.1177515136374687</v>
      </c>
      <c r="H389" s="46">
        <f t="shared" si="43"/>
        <v>0.41241614698202333</v>
      </c>
    </row>
    <row r="390" spans="1:8" ht="12.75">
      <c r="A390" s="43">
        <f t="shared" si="44"/>
        <v>0.56640625</v>
      </c>
      <c r="B390" s="44">
        <f t="shared" si="38"/>
        <v>0.56640625</v>
      </c>
      <c r="C390" s="45">
        <f t="shared" si="39"/>
        <v>116</v>
      </c>
      <c r="D390" s="45">
        <f t="shared" si="40"/>
        <v>2.0545390683661053</v>
      </c>
      <c r="E390" s="45"/>
      <c r="F390" s="46">
        <f t="shared" si="41"/>
        <v>11.51229049805465</v>
      </c>
      <c r="G390" s="44">
        <f t="shared" si="42"/>
        <v>3.197858474240134</v>
      </c>
      <c r="H390" s="46">
        <f t="shared" si="43"/>
        <v>0.4230126951333695</v>
      </c>
    </row>
    <row r="391" spans="1:8" ht="12.75">
      <c r="A391" s="43">
        <f t="shared" si="44"/>
        <v>0.576171875</v>
      </c>
      <c r="B391" s="44">
        <f t="shared" si="38"/>
        <v>0.576171875</v>
      </c>
      <c r="C391" s="45">
        <f t="shared" si="39"/>
        <v>118</v>
      </c>
      <c r="D391" s="45">
        <f t="shared" si="40"/>
        <v>2.1058766472742483</v>
      </c>
      <c r="E391" s="45"/>
      <c r="F391" s="46">
        <f t="shared" si="41"/>
        <v>11.79995264620127</v>
      </c>
      <c r="G391" s="44">
        <f t="shared" si="42"/>
        <v>3.2777646265670084</v>
      </c>
      <c r="H391" s="46">
        <f t="shared" si="43"/>
        <v>0.4335826803674911</v>
      </c>
    </row>
    <row r="392" spans="1:8" ht="12.75">
      <c r="A392" s="43">
        <f t="shared" si="44"/>
        <v>0.5859375</v>
      </c>
      <c r="B392" s="44">
        <f t="shared" si="38"/>
        <v>0.5859375</v>
      </c>
      <c r="C392" s="45">
        <f t="shared" si="39"/>
        <v>120</v>
      </c>
      <c r="D392" s="45">
        <f t="shared" si="40"/>
        <v>2.1572134227356594</v>
      </c>
      <c r="E392" s="45"/>
      <c r="F392" s="46">
        <f t="shared" si="41"/>
        <v>12.08761029235894</v>
      </c>
      <c r="G392" s="44">
        <f t="shared" si="42"/>
        <v>3.3576695283413964</v>
      </c>
      <c r="H392" s="46">
        <f t="shared" si="43"/>
        <v>0.4441525001785391</v>
      </c>
    </row>
    <row r="393" spans="1:8" ht="12.75">
      <c r="A393" s="43">
        <f t="shared" si="44"/>
        <v>0.595703125</v>
      </c>
      <c r="B393" s="44">
        <f t="shared" si="38"/>
        <v>0.595703125</v>
      </c>
      <c r="C393" s="45">
        <f t="shared" si="39"/>
        <v>122</v>
      </c>
      <c r="D393" s="45">
        <f t="shared" si="40"/>
        <v>2.208671773175596</v>
      </c>
      <c r="E393" s="45"/>
      <c r="F393" s="46">
        <f t="shared" si="41"/>
        <v>12.37594916502217</v>
      </c>
      <c r="G393" s="44">
        <f t="shared" si="42"/>
        <v>3.4377636597008134</v>
      </c>
      <c r="H393" s="46">
        <f t="shared" si="43"/>
        <v>0.454747351277684</v>
      </c>
    </row>
    <row r="394" spans="1:8" ht="12.75">
      <c r="A394" s="43">
        <f t="shared" si="44"/>
        <v>0.60546875</v>
      </c>
      <c r="B394" s="44">
        <f t="shared" si="38"/>
        <v>0.60546875</v>
      </c>
      <c r="C394" s="45">
        <f t="shared" si="39"/>
        <v>124</v>
      </c>
      <c r="D394" s="45">
        <f t="shared" si="40"/>
        <v>2.260368426419626</v>
      </c>
      <c r="E394" s="45"/>
      <c r="F394" s="46">
        <f t="shared" si="41"/>
        <v>12.665623330427927</v>
      </c>
      <c r="G394" s="44">
        <f t="shared" si="42"/>
        <v>3.518228705711229</v>
      </c>
      <c r="H394" s="46">
        <f t="shared" si="43"/>
        <v>0.465391266964098</v>
      </c>
    </row>
    <row r="395" spans="1:8" ht="12.75">
      <c r="A395" s="43">
        <f t="shared" si="44"/>
        <v>0.615234375</v>
      </c>
      <c r="B395" s="44">
        <f t="shared" si="38"/>
        <v>0.615234375</v>
      </c>
      <c r="C395" s="45">
        <f t="shared" si="39"/>
        <v>126</v>
      </c>
      <c r="D395" s="45">
        <f t="shared" si="40"/>
        <v>2.3124146376801553</v>
      </c>
      <c r="E395" s="45"/>
      <c r="F395" s="46">
        <f t="shared" si="41"/>
        <v>12.95725618987549</v>
      </c>
      <c r="G395" s="44">
        <f t="shared" si="42"/>
        <v>3.5992378334003594</v>
      </c>
      <c r="H395" s="46">
        <f t="shared" si="43"/>
        <v>0.47610715377091645</v>
      </c>
    </row>
    <row r="396" spans="1:8" ht="12.75">
      <c r="A396" s="43">
        <f t="shared" si="44"/>
        <v>0.625</v>
      </c>
      <c r="B396" s="44">
        <f t="shared" si="38"/>
        <v>0.625</v>
      </c>
      <c r="C396" s="45">
        <f t="shared" si="39"/>
        <v>128</v>
      </c>
      <c r="D396" s="45">
        <f t="shared" si="40"/>
        <v>2.3649163640621897</v>
      </c>
      <c r="E396" s="45"/>
      <c r="F396" s="46">
        <f t="shared" si="41"/>
        <v>13.251441457542379</v>
      </c>
      <c r="G396" s="44">
        <f t="shared" si="42"/>
        <v>3.680955963373203</v>
      </c>
      <c r="H396" s="46">
        <f t="shared" si="43"/>
        <v>0.486916827394539</v>
      </c>
    </row>
    <row r="397" spans="1:8" ht="12.75">
      <c r="A397" s="43">
        <f t="shared" si="44"/>
        <v>0.634765625</v>
      </c>
      <c r="B397" s="44">
        <f t="shared" si="38"/>
        <v>0.634765625</v>
      </c>
      <c r="C397" s="45">
        <f t="shared" si="39"/>
        <v>130</v>
      </c>
      <c r="D397" s="45">
        <f t="shared" si="40"/>
        <v>2.4179744356280617</v>
      </c>
      <c r="E397" s="45"/>
      <c r="F397" s="46">
        <f t="shared" si="41"/>
        <v>13.548744119018975</v>
      </c>
      <c r="G397" s="44">
        <f t="shared" si="42"/>
        <v>3.763540036071658</v>
      </c>
      <c r="H397" s="46">
        <f t="shared" si="43"/>
        <v>0.49784104791545014</v>
      </c>
    </row>
    <row r="398" spans="1:8" ht="12.75">
      <c r="A398" s="43">
        <f t="shared" si="44"/>
        <v>0.64453125</v>
      </c>
      <c r="B398" s="44">
        <f aca="true" t="shared" si="45" ref="B398:B461">A398*$C$43</f>
        <v>0.64453125</v>
      </c>
      <c r="C398" s="45">
        <f aca="true" t="shared" si="46" ref="C398:C461">B398/5*1024</f>
        <v>132</v>
      </c>
      <c r="D398" s="45">
        <f aca="true" t="shared" si="47" ref="D398:D461">-9.475184+59.921788*B398-135.60886*B398^2+166.77782*B398^3-111.50394*B398^4+44.218751*B398^5-10.131798*B398^6+1.2482716*B398^7-0.065666262*B398^8+0.00029343852*B398^9</f>
        <v>2.4716847230610064</v>
      </c>
      <c r="E398" s="45"/>
      <c r="F398" s="46">
        <f aca="true" t="shared" si="48" ref="F398:F461">(D398*$H$8)*0.91</f>
        <v>13.849701370785331</v>
      </c>
      <c r="G398" s="44">
        <f aca="true" t="shared" si="49" ref="G398:G461">F398*0.277777778</f>
        <v>3.847139272740303</v>
      </c>
      <c r="H398" s="46">
        <f aca="true" t="shared" si="50" ref="H398:H461">F398/27.215</f>
        <v>0.5088995543187702</v>
      </c>
    </row>
    <row r="399" spans="1:8" ht="12.75">
      <c r="A399" s="43">
        <f aca="true" t="shared" si="51" ref="A399:A462">(5/512)+A398</f>
        <v>0.654296875</v>
      </c>
      <c r="B399" s="44">
        <f t="shared" si="45"/>
        <v>0.654296875</v>
      </c>
      <c r="C399" s="45">
        <f t="shared" si="46"/>
        <v>134</v>
      </c>
      <c r="D399" s="45">
        <f t="shared" si="47"/>
        <v>2.526138301967083</v>
      </c>
      <c r="E399" s="45"/>
      <c r="F399" s="46">
        <f t="shared" si="48"/>
        <v>14.154823540851453</v>
      </c>
      <c r="G399" s="44">
        <f t="shared" si="49"/>
        <v>3.9318954311598087</v>
      </c>
      <c r="H399" s="46">
        <f t="shared" si="50"/>
        <v>0.5201110983226696</v>
      </c>
    </row>
    <row r="400" spans="1:8" ht="12.75">
      <c r="A400" s="43">
        <f t="shared" si="51"/>
        <v>0.6640625</v>
      </c>
      <c r="B400" s="44">
        <f t="shared" si="45"/>
        <v>0.6640625</v>
      </c>
      <c r="C400" s="45">
        <f t="shared" si="46"/>
        <v>136</v>
      </c>
      <c r="D400" s="45">
        <f t="shared" si="47"/>
        <v>2.5814216138549004</v>
      </c>
      <c r="E400" s="45"/>
      <c r="F400" s="46">
        <f t="shared" si="48"/>
        <v>14.464594990782189</v>
      </c>
      <c r="G400" s="44">
        <f t="shared" si="49"/>
        <v>4.017943056209407</v>
      </c>
      <c r="H400" s="46">
        <f t="shared" si="50"/>
        <v>0.5314934775227701</v>
      </c>
    </row>
    <row r="401" spans="1:8" ht="12.75">
      <c r="A401" s="43">
        <f t="shared" si="51"/>
        <v>0.673828125</v>
      </c>
      <c r="B401" s="44">
        <f t="shared" si="45"/>
        <v>0.673828125</v>
      </c>
      <c r="C401" s="45">
        <f t="shared" si="46"/>
        <v>138</v>
      </c>
      <c r="D401" s="45">
        <f t="shared" si="47"/>
        <v>2.6376166238320566</v>
      </c>
      <c r="E401" s="45"/>
      <c r="F401" s="46">
        <f t="shared" si="48"/>
        <v>14.779474999324728</v>
      </c>
      <c r="G401" s="44">
        <f t="shared" si="49"/>
        <v>4.1054097253189745</v>
      </c>
      <c r="H401" s="46">
        <f t="shared" si="50"/>
        <v>0.5430635678605449</v>
      </c>
    </row>
    <row r="402" spans="1:8" ht="12.75">
      <c r="A402" s="43">
        <f t="shared" si="51"/>
        <v>0.68359375</v>
      </c>
      <c r="B402" s="44">
        <f t="shared" si="45"/>
        <v>0.68359375</v>
      </c>
      <c r="C402" s="45">
        <f t="shared" si="46"/>
        <v>140</v>
      </c>
      <c r="D402" s="45">
        <f t="shared" si="47"/>
        <v>2.6948009750574506</v>
      </c>
      <c r="E402" s="45"/>
      <c r="F402" s="46">
        <f t="shared" si="48"/>
        <v>15.09989862785814</v>
      </c>
      <c r="G402" s="44">
        <f t="shared" si="49"/>
        <v>4.1944162888716825</v>
      </c>
      <c r="H402" s="46">
        <f t="shared" si="50"/>
        <v>0.5548373554237788</v>
      </c>
    </row>
    <row r="403" spans="1:8" ht="12.75">
      <c r="A403" s="43">
        <f t="shared" si="51"/>
        <v>0.693359375</v>
      </c>
      <c r="B403" s="44">
        <f t="shared" si="45"/>
        <v>0.693359375</v>
      </c>
      <c r="C403" s="45">
        <f t="shared" si="46"/>
        <v>142</v>
      </c>
      <c r="D403" s="45">
        <f t="shared" si="47"/>
        <v>2.7530481399880085</v>
      </c>
      <c r="E403" s="45"/>
      <c r="F403" s="46">
        <f t="shared" si="48"/>
        <v>15.426277567880902</v>
      </c>
      <c r="G403" s="44">
        <f t="shared" si="49"/>
        <v>4.285077105617201</v>
      </c>
      <c r="H403" s="46">
        <f t="shared" si="50"/>
        <v>0.5668299675870256</v>
      </c>
    </row>
    <row r="404" spans="1:8" ht="12.75">
      <c r="A404" s="43">
        <f t="shared" si="51"/>
        <v>0.703125</v>
      </c>
      <c r="B404" s="44">
        <f t="shared" si="45"/>
        <v>0.703125</v>
      </c>
      <c r="C404" s="45">
        <f t="shared" si="46"/>
        <v>144</v>
      </c>
      <c r="D404" s="45">
        <f t="shared" si="47"/>
        <v>2.8124275684583293</v>
      </c>
      <c r="E404" s="45"/>
      <c r="F404" s="46">
        <f t="shared" si="48"/>
        <v>15.759000970752199</v>
      </c>
      <c r="G404" s="44">
        <f t="shared" si="49"/>
        <v>4.3775002731553885</v>
      </c>
      <c r="H404" s="46">
        <f t="shared" si="50"/>
        <v>0.5790557034999889</v>
      </c>
    </row>
    <row r="405" spans="1:8" ht="12.75">
      <c r="A405" s="43">
        <f t="shared" si="51"/>
        <v>0.712890625</v>
      </c>
      <c r="B405" s="44">
        <f t="shared" si="45"/>
        <v>0.712890625</v>
      </c>
      <c r="C405" s="45">
        <f t="shared" si="46"/>
        <v>146</v>
      </c>
      <c r="D405" s="45">
        <f t="shared" si="47"/>
        <v>2.8730048326316737</v>
      </c>
      <c r="E405" s="45"/>
      <c r="F405" s="46">
        <f t="shared" si="48"/>
        <v>16.098436259902257</v>
      </c>
      <c r="G405" s="44">
        <f t="shared" si="49"/>
        <v>4.471787853550279</v>
      </c>
      <c r="H405" s="46">
        <f t="shared" si="50"/>
        <v>0.5915280639317383</v>
      </c>
    </row>
    <row r="406" spans="1:8" ht="12.75">
      <c r="A406" s="43">
        <f t="shared" si="51"/>
        <v>0.72265625</v>
      </c>
      <c r="B406" s="44">
        <f t="shared" si="45"/>
        <v>0.72265625</v>
      </c>
      <c r="C406" s="45">
        <f t="shared" si="46"/>
        <v>148</v>
      </c>
      <c r="D406" s="45">
        <f t="shared" si="47"/>
        <v>2.9348417688601236</v>
      </c>
      <c r="E406" s="45"/>
      <c r="F406" s="46">
        <f t="shared" si="48"/>
        <v>16.444929925723724</v>
      </c>
      <c r="G406" s="44">
        <f t="shared" si="49"/>
        <v>4.568036094133241</v>
      </c>
      <c r="H406" s="46">
        <f t="shared" si="50"/>
        <v>0.6042597804785494</v>
      </c>
    </row>
    <row r="407" spans="1:8" ht="12.75">
      <c r="A407" s="43">
        <f t="shared" si="51"/>
        <v>0.732421875</v>
      </c>
      <c r="B407" s="44">
        <f t="shared" si="45"/>
        <v>0.732421875</v>
      </c>
      <c r="C407" s="45">
        <f t="shared" si="46"/>
        <v>150</v>
      </c>
      <c r="D407" s="45">
        <f t="shared" si="47"/>
        <v>2.9979966164919394</v>
      </c>
      <c r="E407" s="45"/>
      <c r="F407" s="46">
        <f t="shared" si="48"/>
        <v>16.79880830335713</v>
      </c>
      <c r="G407" s="44">
        <f t="shared" si="49"/>
        <v>4.666335643554493</v>
      </c>
      <c r="H407" s="46">
        <f t="shared" si="50"/>
        <v>0.6172628441431979</v>
      </c>
    </row>
    <row r="408" spans="1:8" ht="12.75">
      <c r="A408" s="43">
        <f t="shared" si="51"/>
        <v>0.7421875</v>
      </c>
      <c r="B408" s="44">
        <f t="shared" si="45"/>
        <v>0.7421875</v>
      </c>
      <c r="C408" s="45">
        <f t="shared" si="46"/>
        <v>152</v>
      </c>
      <c r="D408" s="45">
        <f t="shared" si="47"/>
        <v>3.0625241536636394</v>
      </c>
      <c r="E408" s="45"/>
      <c r="F408" s="46">
        <f t="shared" si="48"/>
        <v>17.160378333580695</v>
      </c>
      <c r="G408" s="44">
        <f t="shared" si="49"/>
        <v>4.766771763141388</v>
      </c>
      <c r="H408" s="46">
        <f t="shared" si="50"/>
        <v>0.63054853329343</v>
      </c>
    </row>
    <row r="409" spans="1:8" ht="12.75">
      <c r="A409" s="43">
        <f t="shared" si="51"/>
        <v>0.751953125</v>
      </c>
      <c r="B409" s="44">
        <f t="shared" si="45"/>
        <v>0.751953125</v>
      </c>
      <c r="C409" s="45">
        <f t="shared" si="46"/>
        <v>154</v>
      </c>
      <c r="D409" s="45">
        <f t="shared" si="47"/>
        <v>3.12847583011444</v>
      </c>
      <c r="E409" s="45"/>
      <c r="F409" s="46">
        <f t="shared" si="48"/>
        <v>17.52992830701543</v>
      </c>
      <c r="G409" s="44">
        <f t="shared" si="49"/>
        <v>4.869424533622048</v>
      </c>
      <c r="H409" s="46">
        <f t="shared" si="50"/>
        <v>0.6441274410073647</v>
      </c>
    </row>
    <row r="410" spans="1:8" ht="12.75">
      <c r="A410" s="43">
        <f t="shared" si="51"/>
        <v>0.76171875</v>
      </c>
      <c r="B410" s="44">
        <f t="shared" si="45"/>
        <v>0.76171875</v>
      </c>
      <c r="C410" s="45">
        <f t="shared" si="46"/>
        <v>156</v>
      </c>
      <c r="D410" s="45">
        <f t="shared" si="47"/>
        <v>3.1958998970598618</v>
      </c>
      <c r="E410" s="45"/>
      <c r="F410" s="46">
        <f t="shared" si="48"/>
        <v>17.907728591851715</v>
      </c>
      <c r="G410" s="44">
        <f t="shared" si="49"/>
        <v>4.9743690572716375</v>
      </c>
      <c r="H410" s="46">
        <f t="shared" si="50"/>
        <v>0.6580095018134012</v>
      </c>
    </row>
    <row r="411" spans="1:8" ht="12.75">
      <c r="A411" s="43">
        <f t="shared" si="51"/>
        <v>0.771484375</v>
      </c>
      <c r="B411" s="44">
        <f t="shared" si="45"/>
        <v>0.771484375</v>
      </c>
      <c r="C411" s="45">
        <f t="shared" si="46"/>
        <v>158</v>
      </c>
      <c r="D411" s="45">
        <f t="shared" si="47"/>
        <v>3.264841534161992</v>
      </c>
      <c r="E411" s="45"/>
      <c r="F411" s="46">
        <f t="shared" si="48"/>
        <v>18.294032345307404</v>
      </c>
      <c r="G411" s="44">
        <f t="shared" si="49"/>
        <v>5.081675655539619</v>
      </c>
      <c r="H411" s="46">
        <f t="shared" si="50"/>
        <v>0.67220401783235</v>
      </c>
    </row>
    <row r="412" spans="1:8" ht="12.75">
      <c r="A412" s="43">
        <f t="shared" si="51"/>
        <v>0.78125</v>
      </c>
      <c r="B412" s="44">
        <f t="shared" si="45"/>
        <v>0.78125</v>
      </c>
      <c r="C412" s="45">
        <f t="shared" si="46"/>
        <v>160</v>
      </c>
      <c r="D412" s="45">
        <f t="shared" si="47"/>
        <v>3.335342973632791</v>
      </c>
      <c r="E412" s="45"/>
      <c r="F412" s="46">
        <f t="shared" si="48"/>
        <v>18.689076209021476</v>
      </c>
      <c r="G412" s="44">
        <f t="shared" si="49"/>
        <v>5.191410062214649</v>
      </c>
      <c r="H412" s="46">
        <f t="shared" si="50"/>
        <v>0.6867196843292844</v>
      </c>
    </row>
    <row r="413" spans="1:8" ht="12.75">
      <c r="A413" s="43">
        <f t="shared" si="51"/>
        <v>0.791015625</v>
      </c>
      <c r="B413" s="44">
        <f t="shared" si="45"/>
        <v>0.791015625</v>
      </c>
      <c r="C413" s="45">
        <f t="shared" si="46"/>
        <v>162</v>
      </c>
      <c r="D413" s="45">
        <f t="shared" si="47"/>
        <v>3.407443621507237</v>
      </c>
      <c r="E413" s="45"/>
      <c r="F413" s="46">
        <f t="shared" si="48"/>
        <v>19.09308098858922</v>
      </c>
      <c r="G413" s="44">
        <f t="shared" si="49"/>
        <v>5.303633612184357</v>
      </c>
      <c r="H413" s="46">
        <f t="shared" si="50"/>
        <v>0.7015646146826832</v>
      </c>
    </row>
    <row r="414" spans="1:8" ht="12.75">
      <c r="A414" s="43">
        <f t="shared" si="51"/>
        <v>0.80078125</v>
      </c>
      <c r="B414" s="44">
        <f t="shared" si="45"/>
        <v>0.80078125</v>
      </c>
      <c r="C414" s="45">
        <f t="shared" si="46"/>
        <v>164</v>
      </c>
      <c r="D414" s="45">
        <f t="shared" si="47"/>
        <v>3.4811801761225762</v>
      </c>
      <c r="E414" s="45"/>
      <c r="F414" s="46">
        <f t="shared" si="48"/>
        <v>19.506252317442332</v>
      </c>
      <c r="G414" s="44">
        <f t="shared" si="49"/>
        <v>5.418403425846481</v>
      </c>
      <c r="H414" s="46">
        <f t="shared" si="50"/>
        <v>0.716746364778333</v>
      </c>
    </row>
    <row r="415" spans="1:8" ht="12.75">
      <c r="A415" s="43">
        <f t="shared" si="51"/>
        <v>0.810546875</v>
      </c>
      <c r="B415" s="44">
        <f t="shared" si="45"/>
        <v>0.810546875</v>
      </c>
      <c r="C415" s="45">
        <f t="shared" si="46"/>
        <v>166</v>
      </c>
      <c r="D415" s="45">
        <f t="shared" si="47"/>
        <v>3.5565867438399583</v>
      </c>
      <c r="E415" s="45"/>
      <c r="F415" s="46">
        <f t="shared" si="48"/>
        <v>19.928781305277106</v>
      </c>
      <c r="G415" s="44">
        <f t="shared" si="49"/>
        <v>5.535772589227814</v>
      </c>
      <c r="H415" s="46">
        <f t="shared" si="50"/>
        <v>0.7322719568354623</v>
      </c>
    </row>
    <row r="416" spans="1:8" ht="12.75">
      <c r="A416" s="43">
        <f t="shared" si="51"/>
        <v>0.8203125</v>
      </c>
      <c r="B416" s="44">
        <f t="shared" si="45"/>
        <v>0.8203125</v>
      </c>
      <c r="C416" s="45">
        <f t="shared" si="46"/>
        <v>168</v>
      </c>
      <c r="D416" s="45">
        <f t="shared" si="47"/>
        <v>3.6336949520440824</v>
      </c>
      <c r="E416" s="45"/>
      <c r="F416" s="46">
        <f t="shared" si="48"/>
        <v>20.36084517123041</v>
      </c>
      <c r="G416" s="44">
        <f t="shared" si="49"/>
        <v>5.655790329866412</v>
      </c>
      <c r="H416" s="46">
        <f t="shared" si="50"/>
        <v>0.7481479026724384</v>
      </c>
    </row>
    <row r="417" spans="1:8" ht="12.75">
      <c r="A417" s="43">
        <f t="shared" si="51"/>
        <v>0.830078125</v>
      </c>
      <c r="B417" s="44">
        <f t="shared" si="45"/>
        <v>0.830078125</v>
      </c>
      <c r="C417" s="45">
        <f t="shared" si="46"/>
        <v>170</v>
      </c>
      <c r="D417" s="45">
        <f t="shared" si="47"/>
        <v>3.712534059457051</v>
      </c>
      <c r="E417" s="45"/>
      <c r="F417" s="46">
        <f t="shared" si="48"/>
        <v>20.802607862006216</v>
      </c>
      <c r="G417" s="44">
        <f t="shared" si="49"/>
        <v>5.778502188513417</v>
      </c>
      <c r="H417" s="46">
        <f t="shared" si="50"/>
        <v>0.7643802264194824</v>
      </c>
    </row>
    <row r="418" spans="1:8" ht="12.75">
      <c r="A418" s="43">
        <f t="shared" si="51"/>
        <v>0.83984375</v>
      </c>
      <c r="B418" s="44">
        <f t="shared" si="45"/>
        <v>0.83984375</v>
      </c>
      <c r="C418" s="45">
        <f t="shared" si="46"/>
        <v>172</v>
      </c>
      <c r="D418" s="45">
        <f t="shared" si="47"/>
        <v>3.793131063801482</v>
      </c>
      <c r="E418" s="45"/>
      <c r="F418" s="46">
        <f t="shared" si="48"/>
        <v>21.254220655149133</v>
      </c>
      <c r="G418" s="44">
        <f t="shared" si="49"/>
        <v>5.90395018670903</v>
      </c>
      <c r="H418" s="46">
        <f t="shared" si="50"/>
        <v>0.7809744866856194</v>
      </c>
    </row>
    <row r="419" spans="1:8" ht="12.75">
      <c r="A419" s="43">
        <f t="shared" si="51"/>
        <v>0.849609375</v>
      </c>
      <c r="B419" s="44">
        <f t="shared" si="45"/>
        <v>0.849609375</v>
      </c>
      <c r="C419" s="45">
        <f t="shared" si="46"/>
        <v>174</v>
      </c>
      <c r="D419" s="45">
        <f t="shared" si="47"/>
        <v>3.875510806848542</v>
      </c>
      <c r="E419" s="45"/>
      <c r="F419" s="46">
        <f t="shared" si="48"/>
        <v>21.715822747664735</v>
      </c>
      <c r="G419" s="44">
        <f t="shared" si="49"/>
        <v>6.0321729902881644</v>
      </c>
      <c r="H419" s="46">
        <f t="shared" si="50"/>
        <v>0.7979357981872032</v>
      </c>
    </row>
    <row r="420" spans="1:8" ht="12.75">
      <c r="A420" s="43">
        <f t="shared" si="51"/>
        <v>0.859375</v>
      </c>
      <c r="B420" s="44">
        <f t="shared" si="45"/>
        <v>0.859375</v>
      </c>
      <c r="C420" s="45">
        <f t="shared" si="46"/>
        <v>176</v>
      </c>
      <c r="D420" s="45">
        <f t="shared" si="47"/>
        <v>3.959696076885699</v>
      </c>
      <c r="E420" s="45"/>
      <c r="F420" s="46">
        <f t="shared" si="48"/>
        <v>22.187541830181704</v>
      </c>
      <c r="G420" s="44">
        <f t="shared" si="49"/>
        <v>6.163206068869926</v>
      </c>
      <c r="H420" s="46">
        <f t="shared" si="50"/>
        <v>0.8152688528451848</v>
      </c>
    </row>
    <row r="421" spans="1:8" ht="12.75">
      <c r="A421" s="43">
        <f t="shared" si="51"/>
        <v>0.869140625</v>
      </c>
      <c r="B421" s="44">
        <f t="shared" si="45"/>
        <v>0.869140625</v>
      </c>
      <c r="C421" s="45">
        <f t="shared" si="46"/>
        <v>178</v>
      </c>
      <c r="D421" s="45">
        <f t="shared" si="47"/>
        <v>4.045707708639345</v>
      </c>
      <c r="E421" s="45"/>
      <c r="F421" s="46">
        <f t="shared" si="48"/>
        <v>22.669494646852712</v>
      </c>
      <c r="G421" s="44">
        <f t="shared" si="49"/>
        <v>6.297081851385641</v>
      </c>
      <c r="H421" s="46">
        <f t="shared" si="50"/>
        <v>0.8329779403583579</v>
      </c>
    </row>
    <row r="422" spans="1:8" ht="12.75">
      <c r="A422" s="43">
        <f t="shared" si="51"/>
        <v>0.87890625</v>
      </c>
      <c r="B422" s="44">
        <f t="shared" si="45"/>
        <v>0.87890625</v>
      </c>
      <c r="C422" s="45">
        <f t="shared" si="46"/>
        <v>180</v>
      </c>
      <c r="D422" s="45">
        <f t="shared" si="47"/>
        <v>4.133564680686682</v>
      </c>
      <c r="E422" s="45"/>
      <c r="F422" s="46">
        <f t="shared" si="48"/>
        <v>23.1617875411868</v>
      </c>
      <c r="G422" s="44">
        <f t="shared" si="49"/>
        <v>6.433829877698952</v>
      </c>
      <c r="H422" s="46">
        <f t="shared" si="50"/>
        <v>0.8510669682596657</v>
      </c>
    </row>
    <row r="423" spans="1:8" ht="12.75">
      <c r="A423" s="43">
        <f t="shared" si="51"/>
        <v>0.888671875</v>
      </c>
      <c r="B423" s="44">
        <f t="shared" si="45"/>
        <v>0.888671875</v>
      </c>
      <c r="C423" s="45">
        <f t="shared" si="46"/>
        <v>182</v>
      </c>
      <c r="D423" s="45">
        <f t="shared" si="47"/>
        <v>4.223284210391532</v>
      </c>
      <c r="E423" s="45"/>
      <c r="F423" s="46">
        <f t="shared" si="48"/>
        <v>23.66451698800744</v>
      </c>
      <c r="G423" s="44">
        <f t="shared" si="49"/>
        <v>6.573476946371958</v>
      </c>
      <c r="H423" s="46">
        <f t="shared" si="50"/>
        <v>0.8695394814627021</v>
      </c>
    </row>
    <row r="424" spans="1:8" ht="12.75">
      <c r="A424" s="43">
        <f t="shared" si="51"/>
        <v>0.8984375</v>
      </c>
      <c r="B424" s="44">
        <f t="shared" si="45"/>
        <v>0.8984375</v>
      </c>
      <c r="C424" s="45">
        <f t="shared" si="46"/>
        <v>184</v>
      </c>
      <c r="D424" s="45">
        <f t="shared" si="47"/>
        <v>4.3148818463983485</v>
      </c>
      <c r="E424" s="45"/>
      <c r="F424" s="46">
        <f t="shared" si="48"/>
        <v>24.177770111728343</v>
      </c>
      <c r="G424" s="44">
        <f t="shared" si="49"/>
        <v>6.71604725863071</v>
      </c>
      <c r="H424" s="46">
        <f t="shared" si="50"/>
        <v>0.8883986813054692</v>
      </c>
    </row>
    <row r="425" spans="1:8" ht="12.75">
      <c r="A425" s="43">
        <f t="shared" si="51"/>
        <v>0.908203125</v>
      </c>
      <c r="B425" s="44">
        <f t="shared" si="45"/>
        <v>0.908203125</v>
      </c>
      <c r="C425" s="45">
        <f t="shared" si="46"/>
        <v>186</v>
      </c>
      <c r="D425" s="45">
        <f t="shared" si="47"/>
        <v>4.408371558718124</v>
      </c>
      <c r="E425" s="45"/>
      <c r="F425" s="46">
        <f t="shared" si="48"/>
        <v>24.701625191135882</v>
      </c>
      <c r="G425" s="44">
        <f t="shared" si="49"/>
        <v>6.86156255858255</v>
      </c>
      <c r="H425" s="46">
        <f t="shared" si="50"/>
        <v>0.9076474440983238</v>
      </c>
    </row>
    <row r="426" spans="1:8" ht="12.75">
      <c r="A426" s="43">
        <f t="shared" si="51"/>
        <v>0.91796875</v>
      </c>
      <c r="B426" s="44">
        <f t="shared" si="45"/>
        <v>0.91796875</v>
      </c>
      <c r="C426" s="45">
        <f t="shared" si="46"/>
        <v>188</v>
      </c>
      <c r="D426" s="45">
        <f t="shared" si="47"/>
        <v>4.503765826440513</v>
      </c>
      <c r="E426" s="45"/>
      <c r="F426" s="46">
        <f t="shared" si="48"/>
        <v>25.236152150870307</v>
      </c>
      <c r="G426" s="44">
        <f t="shared" si="49"/>
        <v>7.010042269738674</v>
      </c>
      <c r="H426" s="46">
        <f t="shared" si="50"/>
        <v>0.9272883391831823</v>
      </c>
    </row>
    <row r="427" spans="1:8" ht="12.75">
      <c r="A427" s="43">
        <f t="shared" si="51"/>
        <v>0.927734375</v>
      </c>
      <c r="B427" s="44">
        <f t="shared" si="45"/>
        <v>0.927734375</v>
      </c>
      <c r="C427" s="45">
        <f t="shared" si="46"/>
        <v>190</v>
      </c>
      <c r="D427" s="45">
        <f t="shared" si="47"/>
        <v>4.601075723105282</v>
      </c>
      <c r="E427" s="45"/>
      <c r="F427" s="46">
        <f t="shared" si="48"/>
        <v>25.781413039791445</v>
      </c>
      <c r="G427" s="44">
        <f t="shared" si="49"/>
        <v>7.1615036278934925</v>
      </c>
      <c r="H427" s="46">
        <f t="shared" si="50"/>
        <v>0.9473236465108008</v>
      </c>
    </row>
    <row r="428" spans="1:8" ht="12.75">
      <c r="A428" s="43">
        <f t="shared" si="51"/>
        <v>0.9375</v>
      </c>
      <c r="B428" s="44">
        <f t="shared" si="45"/>
        <v>0.9375</v>
      </c>
      <c r="C428" s="45">
        <f t="shared" si="46"/>
        <v>192</v>
      </c>
      <c r="D428" s="45">
        <f t="shared" si="47"/>
        <v>4.70031099976687</v>
      </c>
      <c r="E428" s="45"/>
      <c r="F428" s="46">
        <f t="shared" si="48"/>
        <v>26.33746249641801</v>
      </c>
      <c r="G428" s="44">
        <f t="shared" si="49"/>
        <v>7.315961810413327</v>
      </c>
      <c r="H428" s="46">
        <f t="shared" si="50"/>
        <v>0.9677553737430832</v>
      </c>
    </row>
    <row r="429" spans="1:8" ht="12.75">
      <c r="A429" s="43">
        <f t="shared" si="51"/>
        <v>0.947265625</v>
      </c>
      <c r="B429" s="44">
        <f t="shared" si="45"/>
        <v>0.947265625</v>
      </c>
      <c r="C429" s="45">
        <f t="shared" si="46"/>
        <v>194</v>
      </c>
      <c r="D429" s="45">
        <f t="shared" si="47"/>
        <v>4.8014801657851445</v>
      </c>
      <c r="E429" s="45"/>
      <c r="F429" s="46">
        <f t="shared" si="48"/>
        <v>26.9043482016261</v>
      </c>
      <c r="G429" s="44">
        <f t="shared" si="49"/>
        <v>7.473430061985994</v>
      </c>
      <c r="H429" s="46">
        <f t="shared" si="50"/>
        <v>0.988585272887235</v>
      </c>
    </row>
    <row r="430" spans="1:8" ht="12.75">
      <c r="A430" s="43">
        <f t="shared" si="51"/>
        <v>0.95703125</v>
      </c>
      <c r="B430" s="44">
        <f t="shared" si="45"/>
        <v>0.95703125</v>
      </c>
      <c r="C430" s="45">
        <f t="shared" si="46"/>
        <v>196</v>
      </c>
      <c r="D430" s="45">
        <f t="shared" si="47"/>
        <v>4.9045905673751555</v>
      </c>
      <c r="E430" s="45"/>
      <c r="F430" s="46">
        <f t="shared" si="48"/>
        <v>27.48211131879052</v>
      </c>
      <c r="G430" s="44">
        <f t="shared" si="49"/>
        <v>7.63391981688228</v>
      </c>
      <c r="H430" s="46">
        <f t="shared" si="50"/>
        <v>1.0098148564685108</v>
      </c>
    </row>
    <row r="431" spans="1:8" ht="12.75">
      <c r="A431" s="43">
        <f t="shared" si="51"/>
        <v>0.966796875</v>
      </c>
      <c r="B431" s="44">
        <f t="shared" si="45"/>
        <v>0.966796875</v>
      </c>
      <c r="C431" s="45">
        <f t="shared" si="46"/>
        <v>198</v>
      </c>
      <c r="D431" s="45">
        <f t="shared" si="47"/>
        <v>5.009648463948732</v>
      </c>
      <c r="E431" s="45"/>
      <c r="F431" s="46">
        <f t="shared" si="48"/>
        <v>28.070786921553058</v>
      </c>
      <c r="G431" s="44">
        <f t="shared" si="49"/>
        <v>7.797440817780468</v>
      </c>
      <c r="H431" s="46">
        <f t="shared" si="50"/>
        <v>1.031445413248321</v>
      </c>
    </row>
    <row r="432" spans="1:8" ht="12.75">
      <c r="A432" s="43">
        <f t="shared" si="51"/>
        <v>0.9765625</v>
      </c>
      <c r="B432" s="44">
        <f t="shared" si="45"/>
        <v>0.9765625</v>
      </c>
      <c r="C432" s="45">
        <f t="shared" si="46"/>
        <v>200</v>
      </c>
      <c r="D432" s="45">
        <f t="shared" si="47"/>
        <v>5.116659102280768</v>
      </c>
      <c r="E432" s="45"/>
      <c r="F432" s="46">
        <f t="shared" si="48"/>
        <v>28.670404409401737</v>
      </c>
      <c r="G432" s="44">
        <f t="shared" si="49"/>
        <v>7.964001231205016</v>
      </c>
      <c r="H432" s="46">
        <f t="shared" si="50"/>
        <v>1.0534780234944603</v>
      </c>
    </row>
    <row r="433" spans="1:8" ht="12.75">
      <c r="A433" s="43">
        <f t="shared" si="51"/>
        <v>0.986328125</v>
      </c>
      <c r="B433" s="44">
        <f t="shared" si="45"/>
        <v>0.986328125</v>
      </c>
      <c r="C433" s="45">
        <f t="shared" si="46"/>
        <v>202</v>
      </c>
      <c r="D433" s="45">
        <f t="shared" si="47"/>
        <v>5.2256267885320895</v>
      </c>
      <c r="E433" s="45"/>
      <c r="F433" s="46">
        <f t="shared" si="48"/>
        <v>29.2809879112398</v>
      </c>
      <c r="G433" s="44">
        <f t="shared" si="49"/>
        <v>8.133607759629053</v>
      </c>
      <c r="H433" s="46">
        <f t="shared" si="50"/>
        <v>1.0759135738100238</v>
      </c>
    </row>
    <row r="434" spans="1:8" ht="12.75">
      <c r="A434" s="43">
        <f t="shared" si="51"/>
        <v>0.99609375</v>
      </c>
      <c r="B434" s="44">
        <f t="shared" si="45"/>
        <v>0.99609375</v>
      </c>
      <c r="C434" s="45">
        <f t="shared" si="46"/>
        <v>204</v>
      </c>
      <c r="D434" s="45">
        <f t="shared" si="47"/>
        <v>5.336554958161441</v>
      </c>
      <c r="E434" s="45"/>
      <c r="F434" s="46">
        <f t="shared" si="48"/>
        <v>29.902556677126622</v>
      </c>
      <c r="G434" s="44">
        <f t="shared" si="49"/>
        <v>8.306265750291296</v>
      </c>
      <c r="H434" s="46">
        <f t="shared" si="50"/>
        <v>1.09875277152771</v>
      </c>
    </row>
    <row r="435" spans="1:8" ht="12.75">
      <c r="A435" s="43">
        <f t="shared" si="51"/>
        <v>1.005859375</v>
      </c>
      <c r="B435" s="44">
        <f t="shared" si="45"/>
        <v>1.005859375</v>
      </c>
      <c r="C435" s="45">
        <f t="shared" si="46"/>
        <v>206</v>
      </c>
      <c r="D435" s="45">
        <f t="shared" si="47"/>
        <v>5.449446243757959</v>
      </c>
      <c r="E435" s="45"/>
      <c r="F435" s="46">
        <f t="shared" si="48"/>
        <v>30.535125458366455</v>
      </c>
      <c r="G435" s="44">
        <f t="shared" si="49"/>
        <v>8.481979300776265</v>
      </c>
      <c r="H435" s="46">
        <f t="shared" si="50"/>
        <v>1.1219961586759675</v>
      </c>
    </row>
    <row r="436" spans="1:8" ht="12.75">
      <c r="A436" s="43">
        <f t="shared" si="51"/>
        <v>1.015625</v>
      </c>
      <c r="B436" s="44">
        <f t="shared" si="45"/>
        <v>1.015625</v>
      </c>
      <c r="C436" s="45">
        <f t="shared" si="46"/>
        <v>208</v>
      </c>
      <c r="D436" s="45">
        <f t="shared" si="47"/>
        <v>5.564302540826773</v>
      </c>
      <c r="E436" s="45"/>
      <c r="F436" s="46">
        <f t="shared" si="48"/>
        <v>31.178704876127828</v>
      </c>
      <c r="G436" s="44">
        <f t="shared" si="49"/>
        <v>8.660751361408552</v>
      </c>
      <c r="H436" s="46">
        <f t="shared" si="50"/>
        <v>1.1456441255237122</v>
      </c>
    </row>
    <row r="437" spans="1:8" ht="12.75">
      <c r="A437" s="43">
        <f t="shared" si="51"/>
        <v>1.025390625</v>
      </c>
      <c r="B437" s="44">
        <f t="shared" si="45"/>
        <v>1.025390625</v>
      </c>
      <c r="C437" s="45">
        <f t="shared" si="46"/>
        <v>210</v>
      </c>
      <c r="D437" s="45">
        <f t="shared" si="47"/>
        <v>5.6811250715580695</v>
      </c>
      <c r="E437" s="45"/>
      <c r="F437" s="46">
        <f t="shared" si="48"/>
        <v>31.833301778763584</v>
      </c>
      <c r="G437" s="44">
        <f t="shared" si="49"/>
        <v>8.842583834508396</v>
      </c>
      <c r="H437" s="46">
        <f t="shared" si="50"/>
        <v>1.1696969237098507</v>
      </c>
    </row>
    <row r="438" spans="1:8" ht="12.75">
      <c r="A438" s="43">
        <f t="shared" si="51"/>
        <v>1.03515625</v>
      </c>
      <c r="B438" s="44">
        <f t="shared" si="45"/>
        <v>1.03515625</v>
      </c>
      <c r="C438" s="45">
        <f t="shared" si="46"/>
        <v>212</v>
      </c>
      <c r="D438" s="45">
        <f t="shared" si="47"/>
        <v>5.799914446612028</v>
      </c>
      <c r="E438" s="45"/>
      <c r="F438" s="46">
        <f t="shared" si="48"/>
        <v>32.498919588013166</v>
      </c>
      <c r="G438" s="44">
        <f t="shared" si="49"/>
        <v>9.027477670558971</v>
      </c>
      <c r="H438" s="46">
        <f t="shared" si="50"/>
        <v>1.1941546789642905</v>
      </c>
    </row>
    <row r="439" spans="1:8" ht="12.75">
      <c r="A439" s="43">
        <f t="shared" si="51"/>
        <v>1.044921875</v>
      </c>
      <c r="B439" s="44">
        <f t="shared" si="45"/>
        <v>1.044921875</v>
      </c>
      <c r="C439" s="45">
        <f t="shared" si="46"/>
        <v>214</v>
      </c>
      <c r="D439" s="45">
        <f t="shared" si="47"/>
        <v>5.920670724949837</v>
      </c>
      <c r="E439" s="45"/>
      <c r="F439" s="46">
        <f t="shared" si="48"/>
        <v>33.175558634256454</v>
      </c>
      <c r="G439" s="44">
        <f t="shared" si="49"/>
        <v>9.215432961332471</v>
      </c>
      <c r="H439" s="46">
        <f t="shared" si="50"/>
        <v>1.2190174034266563</v>
      </c>
    </row>
    <row r="440" spans="1:8" ht="12.75">
      <c r="A440" s="43">
        <f t="shared" si="51"/>
        <v>1.0546875</v>
      </c>
      <c r="B440" s="44">
        <f t="shared" si="45"/>
        <v>1.0546875</v>
      </c>
      <c r="C440" s="45">
        <f t="shared" si="46"/>
        <v>216</v>
      </c>
      <c r="D440" s="45">
        <f t="shared" si="47"/>
        <v>6.043393471742262</v>
      </c>
      <c r="E440" s="45"/>
      <c r="F440" s="46">
        <f t="shared" si="48"/>
        <v>33.86321648099536</v>
      </c>
      <c r="G440" s="44">
        <f t="shared" si="49"/>
        <v>9.40644903002387</v>
      </c>
      <c r="H440" s="46">
        <f t="shared" si="50"/>
        <v>1.2442850075691847</v>
      </c>
    </row>
    <row r="441" spans="1:8" ht="12.75">
      <c r="A441" s="43">
        <f t="shared" si="51"/>
        <v>1.064453125</v>
      </c>
      <c r="B441" s="44">
        <f t="shared" si="45"/>
        <v>1.064453125</v>
      </c>
      <c r="C441" s="45">
        <f t="shared" si="46"/>
        <v>218</v>
      </c>
      <c r="D441" s="45">
        <f t="shared" si="47"/>
        <v>6.168081814386051</v>
      </c>
      <c r="E441" s="45"/>
      <c r="F441" s="46">
        <f t="shared" si="48"/>
        <v>34.56188823873313</v>
      </c>
      <c r="G441" s="44">
        <f t="shared" si="49"/>
        <v>9.600524518439622</v>
      </c>
      <c r="H441" s="46">
        <f t="shared" si="50"/>
        <v>1.2699573117300436</v>
      </c>
    </row>
    <row r="442" spans="1:8" ht="12.75">
      <c r="A442" s="43">
        <f t="shared" si="51"/>
        <v>1.07421875</v>
      </c>
      <c r="B442" s="44">
        <f t="shared" si="45"/>
        <v>1.07421875</v>
      </c>
      <c r="C442" s="45">
        <f t="shared" si="46"/>
        <v>220</v>
      </c>
      <c r="D442" s="45">
        <f t="shared" si="47"/>
        <v>6.294734496658792</v>
      </c>
      <c r="E442" s="45"/>
      <c r="F442" s="46">
        <f t="shared" si="48"/>
        <v>35.271566868422646</v>
      </c>
      <c r="G442" s="44">
        <f t="shared" si="49"/>
        <v>9.79765747128886</v>
      </c>
      <c r="H442" s="46">
        <f t="shared" si="50"/>
        <v>1.296034057263371</v>
      </c>
    </row>
    <row r="443" spans="1:8" ht="12.75">
      <c r="A443" s="43">
        <f t="shared" si="51"/>
        <v>1.083984375</v>
      </c>
      <c r="B443" s="44">
        <f t="shared" si="45"/>
        <v>1.083984375</v>
      </c>
      <c r="C443" s="45">
        <f t="shared" si="46"/>
        <v>222</v>
      </c>
      <c r="D443" s="45">
        <f t="shared" si="47"/>
        <v>6.423349931042571</v>
      </c>
      <c r="E443" s="45"/>
      <c r="F443" s="46">
        <f t="shared" si="48"/>
        <v>35.99224347465387</v>
      </c>
      <c r="G443" s="44">
        <f t="shared" si="49"/>
        <v>9.99784541762435</v>
      </c>
      <c r="H443" s="46">
        <f t="shared" si="50"/>
        <v>1.322514917312286</v>
      </c>
    </row>
    <row r="444" spans="1:8" ht="12.75">
      <c r="A444" s="43">
        <f t="shared" si="51"/>
        <v>1.09375</v>
      </c>
      <c r="B444" s="44">
        <f t="shared" si="45"/>
        <v>1.09375</v>
      </c>
      <c r="C444" s="45">
        <f t="shared" si="46"/>
        <v>224</v>
      </c>
      <c r="D444" s="45">
        <f t="shared" si="47"/>
        <v>6.55392624924613</v>
      </c>
      <c r="E444" s="45"/>
      <c r="F444" s="46">
        <f t="shared" si="48"/>
        <v>36.72390758874699</v>
      </c>
      <c r="G444" s="44">
        <f t="shared" si="49"/>
        <v>10.201085449479475</v>
      </c>
      <c r="H444" s="46">
        <f t="shared" si="50"/>
        <v>1.3493995072109861</v>
      </c>
    </row>
    <row r="445" spans="1:8" ht="12.75">
      <c r="A445" s="43">
        <f t="shared" si="51"/>
        <v>1.103515625</v>
      </c>
      <c r="B445" s="44">
        <f t="shared" si="45"/>
        <v>1.103515625</v>
      </c>
      <c r="C445" s="45">
        <f t="shared" si="46"/>
        <v>226</v>
      </c>
      <c r="D445" s="45">
        <f t="shared" si="47"/>
        <v>6.686461350955706</v>
      </c>
      <c r="E445" s="45"/>
      <c r="F445" s="46">
        <f t="shared" si="48"/>
        <v>37.46654744192011</v>
      </c>
      <c r="G445" s="44">
        <f t="shared" si="49"/>
        <v>10.407374297748152</v>
      </c>
      <c r="H445" s="46">
        <f t="shared" si="50"/>
        <v>1.3766873945221427</v>
      </c>
    </row>
    <row r="446" spans="1:8" ht="12.75">
      <c r="A446" s="43">
        <f t="shared" si="51"/>
        <v>1.11328125</v>
      </c>
      <c r="B446" s="44">
        <f t="shared" si="45"/>
        <v>1.11328125</v>
      </c>
      <c r="C446" s="45">
        <f t="shared" si="46"/>
        <v>228</v>
      </c>
      <c r="D446" s="45">
        <f t="shared" si="47"/>
        <v>6.820952950843968</v>
      </c>
      <c r="E446" s="45"/>
      <c r="F446" s="46">
        <f t="shared" si="48"/>
        <v>38.22015022869657</v>
      </c>
      <c r="G446" s="44">
        <f t="shared" si="49"/>
        <v>10.616708405353524</v>
      </c>
      <c r="H446" s="46">
        <f t="shared" si="50"/>
        <v>1.4043781087156557</v>
      </c>
    </row>
    <row r="447" spans="1:8" ht="12.75">
      <c r="A447" s="43">
        <f t="shared" si="51"/>
        <v>1.123046875</v>
      </c>
      <c r="B447" s="44">
        <f t="shared" si="45"/>
        <v>1.123046875</v>
      </c>
      <c r="C447" s="45">
        <f t="shared" si="46"/>
        <v>230</v>
      </c>
      <c r="D447" s="45">
        <f t="shared" si="47"/>
        <v>6.957398623866562</v>
      </c>
      <c r="E447" s="45"/>
      <c r="F447" s="46">
        <f t="shared" si="48"/>
        <v>38.98470236071706</v>
      </c>
      <c r="G447" s="44">
        <f t="shared" si="49"/>
        <v>10.829083997751338</v>
      </c>
      <c r="H447" s="46">
        <f t="shared" si="50"/>
        <v>1.4324711504948395</v>
      </c>
    </row>
    <row r="448" spans="1:8" ht="12.75">
      <c r="A448" s="43">
        <f t="shared" si="51"/>
        <v>1.1328125</v>
      </c>
      <c r="B448" s="44">
        <f t="shared" si="45"/>
        <v>1.1328125</v>
      </c>
      <c r="C448" s="45">
        <f t="shared" si="46"/>
        <v>232</v>
      </c>
      <c r="D448" s="45">
        <f t="shared" si="47"/>
        <v>7.095795848875137</v>
      </c>
      <c r="E448" s="45"/>
      <c r="F448" s="46">
        <f t="shared" si="48"/>
        <v>39.760189711118436</v>
      </c>
      <c r="G448" s="44">
        <f t="shared" si="49"/>
        <v>11.04449715081294</v>
      </c>
      <c r="H448" s="46">
        <f t="shared" si="50"/>
        <v>1.460966000775985</v>
      </c>
    </row>
    <row r="449" spans="1:8" ht="12.75">
      <c r="A449" s="43">
        <f t="shared" si="51"/>
        <v>1.142578125</v>
      </c>
      <c r="B449" s="44">
        <f t="shared" si="45"/>
        <v>1.142578125</v>
      </c>
      <c r="C449" s="45">
        <f t="shared" si="46"/>
        <v>234</v>
      </c>
      <c r="D449" s="45">
        <f t="shared" si="47"/>
        <v>7.236142050576591</v>
      </c>
      <c r="E449" s="45"/>
      <c r="F449" s="46">
        <f t="shared" si="48"/>
        <v>40.546597849645885</v>
      </c>
      <c r="G449" s="44">
        <f t="shared" si="49"/>
        <v>11.26294385613421</v>
      </c>
      <c r="H449" s="46">
        <f t="shared" si="50"/>
        <v>1.4898621293274255</v>
      </c>
    </row>
    <row r="450" spans="1:8" ht="12.75">
      <c r="A450" s="43">
        <f t="shared" si="51"/>
        <v>1.15234375</v>
      </c>
      <c r="B450" s="44">
        <f t="shared" si="45"/>
        <v>1.15234375</v>
      </c>
      <c r="C450" s="45">
        <f t="shared" si="46"/>
        <v>236</v>
      </c>
      <c r="D450" s="45">
        <f t="shared" si="47"/>
        <v>7.3784346398663425</v>
      </c>
      <c r="E450" s="45"/>
      <c r="F450" s="46">
        <f t="shared" si="48"/>
        <v>41.3439122686541</v>
      </c>
      <c r="G450" s="44">
        <f t="shared" si="49"/>
        <v>11.484420083813674</v>
      </c>
      <c r="H450" s="46">
        <f t="shared" si="50"/>
        <v>1.5191590030738233</v>
      </c>
    </row>
    <row r="451" spans="1:8" ht="12.75">
      <c r="A451" s="43">
        <f t="shared" si="51"/>
        <v>1.162109375</v>
      </c>
      <c r="B451" s="44">
        <f t="shared" si="45"/>
        <v>1.162109375</v>
      </c>
      <c r="C451" s="45">
        <f t="shared" si="46"/>
        <v>238</v>
      </c>
      <c r="D451" s="45">
        <f t="shared" si="47"/>
        <v>7.522671052565004</v>
      </c>
      <c r="E451" s="45"/>
      <c r="F451" s="46">
        <f t="shared" si="48"/>
        <v>42.152118600162225</v>
      </c>
      <c r="G451" s="44">
        <f t="shared" si="49"/>
        <v>11.708921842745532</v>
      </c>
      <c r="H451" s="46">
        <f t="shared" si="50"/>
        <v>1.5488560940717335</v>
      </c>
    </row>
    <row r="452" spans="1:8" ht="12.75">
      <c r="A452" s="43">
        <f t="shared" si="51"/>
        <v>1.171875</v>
      </c>
      <c r="B452" s="44">
        <f t="shared" si="45"/>
        <v>1.171875</v>
      </c>
      <c r="C452" s="45">
        <f t="shared" si="46"/>
        <v>240</v>
      </c>
      <c r="D452" s="45">
        <f t="shared" si="47"/>
        <v>7.668848786586121</v>
      </c>
      <c r="E452" s="45"/>
      <c r="F452" s="46">
        <f t="shared" si="48"/>
        <v>42.97120282411751</v>
      </c>
      <c r="G452" s="44">
        <f t="shared" si="49"/>
        <v>11.936445238470686</v>
      </c>
      <c r="H452" s="46">
        <f t="shared" si="50"/>
        <v>1.5789528871621352</v>
      </c>
    </row>
    <row r="453" spans="1:8" ht="12.75">
      <c r="A453" s="43">
        <f t="shared" si="51"/>
        <v>1.181640625</v>
      </c>
      <c r="B453" s="44">
        <f t="shared" si="45"/>
        <v>1.181640625</v>
      </c>
      <c r="C453" s="45">
        <f t="shared" si="46"/>
        <v>242</v>
      </c>
      <c r="D453" s="45">
        <f t="shared" si="47"/>
        <v>7.81696543756385</v>
      </c>
      <c r="E453" s="45"/>
      <c r="F453" s="46">
        <f t="shared" si="48"/>
        <v>43.80115146802947</v>
      </c>
      <c r="G453" s="44">
        <f t="shared" si="49"/>
        <v>12.166986528630662</v>
      </c>
      <c r="H453" s="46">
        <f t="shared" si="50"/>
        <v>1.6094488873058779</v>
      </c>
    </row>
    <row r="454" spans="1:8" ht="12.75">
      <c r="A454" s="43">
        <f t="shared" si="51"/>
        <v>1.19140625</v>
      </c>
      <c r="B454" s="44">
        <f t="shared" si="45"/>
        <v>1.19140625</v>
      </c>
      <c r="C454" s="45">
        <f t="shared" si="46"/>
        <v>244</v>
      </c>
      <c r="D454" s="45">
        <f t="shared" si="47"/>
        <v>7.967018732968439</v>
      </c>
      <c r="E454" s="45"/>
      <c r="F454" s="46">
        <f t="shared" si="48"/>
        <v>44.64195179813067</v>
      </c>
      <c r="G454" s="44">
        <f t="shared" si="49"/>
        <v>12.400542176067841</v>
      </c>
      <c r="H454" s="46">
        <f t="shared" si="50"/>
        <v>1.6403436266077778</v>
      </c>
    </row>
    <row r="455" spans="1:8" ht="12.75">
      <c r="A455" s="43">
        <f t="shared" si="51"/>
        <v>1.201171875</v>
      </c>
      <c r="B455" s="44">
        <f t="shared" si="45"/>
        <v>1.201171875</v>
      </c>
      <c r="C455" s="45">
        <f t="shared" si="46"/>
        <v>246</v>
      </c>
      <c r="D455" s="45">
        <f t="shared" si="47"/>
        <v>8.119006564735658</v>
      </c>
      <c r="E455" s="45"/>
      <c r="F455" s="46">
        <f t="shared" si="48"/>
        <v>45.49359200221069</v>
      </c>
      <c r="G455" s="44">
        <f t="shared" si="49"/>
        <v>12.637108899612656</v>
      </c>
      <c r="H455" s="46">
        <f t="shared" si="50"/>
        <v>1.6716366710347488</v>
      </c>
    </row>
    <row r="456" spans="1:8" ht="12.75">
      <c r="A456" s="43">
        <f t="shared" si="51"/>
        <v>1.2109375</v>
      </c>
      <c r="B456" s="44">
        <f t="shared" si="45"/>
        <v>1.2109375</v>
      </c>
      <c r="C456" s="45">
        <f t="shared" si="46"/>
        <v>248</v>
      </c>
      <c r="D456" s="45">
        <f t="shared" si="47"/>
        <v>8.272927020440832</v>
      </c>
      <c r="E456" s="45"/>
      <c r="F456" s="46">
        <f t="shared" si="48"/>
        <v>46.35606136429496</v>
      </c>
      <c r="G456" s="44">
        <f t="shared" si="49"/>
        <v>12.8766837226055</v>
      </c>
      <c r="H456" s="46">
        <f t="shared" si="50"/>
        <v>1.703327626834281</v>
      </c>
    </row>
    <row r="457" spans="1:8" ht="12.75">
      <c r="A457" s="43">
        <f t="shared" si="51"/>
        <v>1.220703125</v>
      </c>
      <c r="B457" s="44">
        <f t="shared" si="45"/>
        <v>1.220703125</v>
      </c>
      <c r="C457" s="45">
        <f t="shared" si="46"/>
        <v>250</v>
      </c>
      <c r="D457" s="45">
        <f t="shared" si="47"/>
        <v>8.4287784130413</v>
      </c>
      <c r="E457" s="45"/>
      <c r="F457" s="46">
        <f t="shared" si="48"/>
        <v>47.229350431302</v>
      </c>
      <c r="G457" s="44">
        <f t="shared" si="49"/>
        <v>13.11926401919041</v>
      </c>
      <c r="H457" s="46">
        <f t="shared" si="50"/>
        <v>1.7354161466581666</v>
      </c>
    </row>
    <row r="458" spans="1:8" ht="12.75">
      <c r="A458" s="43">
        <f t="shared" si="51"/>
        <v>1.23046875</v>
      </c>
      <c r="B458" s="44">
        <f t="shared" si="45"/>
        <v>1.23046875</v>
      </c>
      <c r="C458" s="45">
        <f t="shared" si="46"/>
        <v>252</v>
      </c>
      <c r="D458" s="45">
        <f t="shared" si="47"/>
        <v>8.586559309217414</v>
      </c>
      <c r="E458" s="45"/>
      <c r="F458" s="46">
        <f t="shared" si="48"/>
        <v>48.11345117184783</v>
      </c>
      <c r="G458" s="44">
        <f t="shared" si="49"/>
        <v>13.364847558427385</v>
      </c>
      <c r="H458" s="46">
        <f t="shared" si="50"/>
        <v>1.7679019353976788</v>
      </c>
    </row>
    <row r="459" spans="1:8" ht="12.75">
      <c r="A459" s="43">
        <f t="shared" si="51"/>
        <v>1.240234375</v>
      </c>
      <c r="B459" s="44">
        <f t="shared" si="45"/>
        <v>1.240234375</v>
      </c>
      <c r="C459" s="45">
        <f t="shared" si="46"/>
        <v>254</v>
      </c>
      <c r="D459" s="45">
        <f t="shared" si="47"/>
        <v>8.746268556336602</v>
      </c>
      <c r="E459" s="45"/>
      <c r="F459" s="46">
        <f t="shared" si="48"/>
        <v>49.00835712733491</v>
      </c>
      <c r="G459" s="44">
        <f t="shared" si="49"/>
        <v>13.613432546261553</v>
      </c>
      <c r="H459" s="46">
        <f t="shared" si="50"/>
        <v>1.800784755735253</v>
      </c>
    </row>
    <row r="460" spans="1:8" ht="12.75">
      <c r="A460" s="43">
        <f t="shared" si="51"/>
        <v>1.25</v>
      </c>
      <c r="B460" s="44">
        <f t="shared" si="45"/>
        <v>1.25</v>
      </c>
      <c r="C460" s="45">
        <f t="shared" si="46"/>
        <v>256</v>
      </c>
      <c r="D460" s="45">
        <f t="shared" si="47"/>
        <v>8.907905308068749</v>
      </c>
      <c r="E460" s="45"/>
      <c r="F460" s="46">
        <f t="shared" si="48"/>
        <v>49.91406355548389</v>
      </c>
      <c r="G460" s="44">
        <f t="shared" si="49"/>
        <v>13.865017665393093</v>
      </c>
      <c r="H460" s="46">
        <f t="shared" si="50"/>
        <v>1.8340644334184786</v>
      </c>
    </row>
    <row r="461" spans="1:8" ht="12.75">
      <c r="A461" s="43">
        <f t="shared" si="51"/>
        <v>1.259765625</v>
      </c>
      <c r="B461" s="44">
        <f t="shared" si="45"/>
        <v>1.259765625</v>
      </c>
      <c r="C461" s="45">
        <f t="shared" si="46"/>
        <v>258</v>
      </c>
      <c r="D461" s="45">
        <f t="shared" si="47"/>
        <v>9.071469048678924</v>
      </c>
      <c r="E461" s="45"/>
      <c r="F461" s="46">
        <f t="shared" si="48"/>
        <v>50.830567566454235</v>
      </c>
      <c r="G461" s="44">
        <f t="shared" si="49"/>
        <v>14.119602113088524</v>
      </c>
      <c r="H461" s="46">
        <f t="shared" si="50"/>
        <v>1.8677408622617762</v>
      </c>
    </row>
    <row r="462" spans="1:8" ht="12.75">
      <c r="A462" s="43">
        <f t="shared" si="51"/>
        <v>1.26953125</v>
      </c>
      <c r="B462" s="44">
        <f aca="true" t="shared" si="52" ref="B462:B525">A462*$C$43</f>
        <v>1.26953125</v>
      </c>
      <c r="C462" s="45">
        <f aca="true" t="shared" si="53" ref="C462:C525">B462/5*1024</f>
        <v>260</v>
      </c>
      <c r="D462" s="45">
        <f aca="true" t="shared" si="54" ref="D462:D525">-9.475184+59.921788*B462-135.60886*B462^2+166.77782*B462^3-111.50394*B462^4+44.218751*B462^5-10.131798*B462^6+1.2482716*B462^7-0.065666262*B462^8+0.00029343852*B462^9</f>
        <v>9.236959616023126</v>
      </c>
      <c r="E462" s="45"/>
      <c r="F462" s="46">
        <f aca="true" t="shared" si="55" ref="F462:F525">(D462*$H$8)*0.91</f>
        <v>51.7578682516972</v>
      </c>
      <c r="G462" s="44">
        <f aca="true" t="shared" si="56" ref="G462:G525">F462*0.277777778</f>
        <v>14.377185636973191</v>
      </c>
      <c r="H462" s="46">
        <f aca="true" t="shared" si="57" ref="H462:H525">F462/27.215</f>
        <v>1.9018140088810287</v>
      </c>
    </row>
    <row r="463" spans="1:8" ht="12.75">
      <c r="A463" s="43">
        <f aca="true" t="shared" si="58" ref="A463:A526">(5/512)+A462</f>
        <v>1.279296875</v>
      </c>
      <c r="B463" s="44">
        <f t="shared" si="52"/>
        <v>1.279296875</v>
      </c>
      <c r="C463" s="45">
        <f t="shared" si="53"/>
        <v>262</v>
      </c>
      <c r="D463" s="45">
        <f t="shared" si="54"/>
        <v>9.404377223274295</v>
      </c>
      <c r="E463" s="45"/>
      <c r="F463" s="46">
        <f t="shared" si="55"/>
        <v>52.69596680569424</v>
      </c>
      <c r="G463" s="44">
        <f t="shared" si="56"/>
        <v>14.637768568847502</v>
      </c>
      <c r="H463" s="46">
        <f t="shared" si="57"/>
        <v>1.9362839171667918</v>
      </c>
    </row>
    <row r="464" spans="1:8" ht="12.75">
      <c r="A464" s="43">
        <f t="shared" si="58"/>
        <v>1.2890625</v>
      </c>
      <c r="B464" s="44">
        <f t="shared" si="52"/>
        <v>1.2890625</v>
      </c>
      <c r="C464" s="45">
        <f t="shared" si="53"/>
        <v>264</v>
      </c>
      <c r="D464" s="45">
        <f t="shared" si="54"/>
        <v>9.573722479403186</v>
      </c>
      <c r="E464" s="45"/>
      <c r="F464" s="46">
        <f t="shared" si="55"/>
        <v>53.644866640718384</v>
      </c>
      <c r="G464" s="44">
        <f t="shared" si="56"/>
        <v>14.901351856565075</v>
      </c>
      <c r="H464" s="46">
        <f t="shared" si="57"/>
        <v>1.9711507125011347</v>
      </c>
    </row>
    <row r="465" spans="1:8" ht="12.75">
      <c r="A465" s="43">
        <f t="shared" si="58"/>
        <v>1.298828125</v>
      </c>
      <c r="B465" s="44">
        <f t="shared" si="52"/>
        <v>1.298828125</v>
      </c>
      <c r="C465" s="45">
        <f t="shared" si="53"/>
        <v>266</v>
      </c>
      <c r="D465" s="45">
        <f t="shared" si="54"/>
        <v>9.744996408440713</v>
      </c>
      <c r="E465" s="45"/>
      <c r="F465" s="46">
        <f t="shared" si="55"/>
        <v>54.60457349476778</v>
      </c>
      <c r="G465" s="44">
        <f t="shared" si="56"/>
        <v>15.167937094014286</v>
      </c>
      <c r="H465" s="46">
        <f t="shared" si="57"/>
        <v>2.0064146057236</v>
      </c>
    </row>
    <row r="466" spans="1:8" ht="12.75">
      <c r="A466" s="43">
        <f t="shared" si="58"/>
        <v>1.30859375</v>
      </c>
      <c r="B466" s="44">
        <f t="shared" si="52"/>
        <v>1.30859375</v>
      </c>
      <c r="C466" s="45">
        <f t="shared" si="53"/>
        <v>268</v>
      </c>
      <c r="D466" s="45">
        <f t="shared" si="54"/>
        <v>9.918200467546935</v>
      </c>
      <c r="E466" s="45"/>
      <c r="F466" s="46">
        <f t="shared" si="55"/>
        <v>55.57509553281244</v>
      </c>
      <c r="G466" s="44">
        <f t="shared" si="56"/>
        <v>15.437526549242364</v>
      </c>
      <c r="H466" s="46">
        <f t="shared" si="57"/>
        <v>2.0420758968514585</v>
      </c>
    </row>
    <row r="467" spans="1:8" ht="12.75">
      <c r="A467" s="43">
        <f t="shared" si="58"/>
        <v>1.318359375</v>
      </c>
      <c r="B467" s="44">
        <f t="shared" si="52"/>
        <v>1.318359375</v>
      </c>
      <c r="C467" s="45">
        <f t="shared" si="53"/>
        <v>270</v>
      </c>
      <c r="D467" s="45">
        <f t="shared" si="54"/>
        <v>10.093336563911214</v>
      </c>
      <c r="E467" s="45"/>
      <c r="F467" s="46">
        <f t="shared" si="55"/>
        <v>56.55644344149168</v>
      </c>
      <c r="G467" s="44">
        <f t="shared" si="56"/>
        <v>15.71012319076023</v>
      </c>
      <c r="H467" s="46">
        <f t="shared" si="57"/>
        <v>2.078134978559312</v>
      </c>
    </row>
    <row r="468" spans="1:8" ht="12.75">
      <c r="A468" s="43">
        <f t="shared" si="58"/>
        <v>1.328125</v>
      </c>
      <c r="B468" s="44">
        <f t="shared" si="52"/>
        <v>1.328125</v>
      </c>
      <c r="C468" s="45">
        <f t="shared" si="53"/>
        <v>272</v>
      </c>
      <c r="D468" s="45">
        <f t="shared" si="54"/>
        <v>10.270407070509997</v>
      </c>
      <c r="E468" s="45"/>
      <c r="F468" s="46">
        <f t="shared" si="55"/>
        <v>57.54863051741038</v>
      </c>
      <c r="G468" s="44">
        <f t="shared" si="56"/>
        <v>15.985730712069245</v>
      </c>
      <c r="H468" s="46">
        <f t="shared" si="57"/>
        <v>2.114592339423494</v>
      </c>
    </row>
    <row r="469" spans="1:8" ht="12.75">
      <c r="A469" s="43">
        <f t="shared" si="58"/>
        <v>1.337890625</v>
      </c>
      <c r="B469" s="44">
        <f t="shared" si="52"/>
        <v>1.337890625</v>
      </c>
      <c r="C469" s="45">
        <f t="shared" si="53"/>
        <v>274</v>
      </c>
      <c r="D469" s="45">
        <f t="shared" si="54"/>
        <v>10.449414840745622</v>
      </c>
      <c r="E469" s="45"/>
      <c r="F469" s="46">
        <f t="shared" si="55"/>
        <v>58.55167274916526</v>
      </c>
      <c r="G469" s="44">
        <f t="shared" si="56"/>
        <v>16.264353554446277</v>
      </c>
      <c r="H469" s="46">
        <f t="shared" si="57"/>
        <v>2.1514485669360743</v>
      </c>
    </row>
    <row r="470" spans="1:8" ht="12.75">
      <c r="A470" s="43">
        <f t="shared" si="58"/>
        <v>1.34765625</v>
      </c>
      <c r="B470" s="44">
        <f t="shared" si="52"/>
        <v>1.34765625</v>
      </c>
      <c r="C470" s="45">
        <f t="shared" si="53"/>
        <v>276</v>
      </c>
      <c r="D470" s="45">
        <f t="shared" si="54"/>
        <v>10.630363221991683</v>
      </c>
      <c r="E470" s="45"/>
      <c r="F470" s="46">
        <f t="shared" si="55"/>
        <v>59.565588893244254</v>
      </c>
      <c r="G470" s="44">
        <f t="shared" si="56"/>
        <v>16.545996928026867</v>
      </c>
      <c r="H470" s="46">
        <f t="shared" si="57"/>
        <v>2.188704350293744</v>
      </c>
    </row>
    <row r="471" spans="1:8" ht="12.75">
      <c r="A471" s="43">
        <f t="shared" si="58"/>
        <v>1.357421875</v>
      </c>
      <c r="B471" s="44">
        <f t="shared" si="52"/>
        <v>1.357421875</v>
      </c>
      <c r="C471" s="45">
        <f t="shared" si="53"/>
        <v>278</v>
      </c>
      <c r="D471" s="45">
        <f t="shared" si="54"/>
        <v>10.813256068068679</v>
      </c>
      <c r="E471" s="45"/>
      <c r="F471" s="46">
        <f t="shared" si="55"/>
        <v>60.59040054393182</v>
      </c>
      <c r="G471" s="44">
        <f t="shared" si="56"/>
        <v>16.830666831223372</v>
      </c>
      <c r="H471" s="46">
        <f t="shared" si="57"/>
        <v>2.2263604829664456</v>
      </c>
    </row>
    <row r="472" spans="1:8" ht="12.75">
      <c r="A472" s="43">
        <f t="shared" si="58"/>
        <v>1.3671875</v>
      </c>
      <c r="B472" s="44">
        <f t="shared" si="52"/>
        <v>1.3671875</v>
      </c>
      <c r="C472" s="45">
        <f t="shared" si="53"/>
        <v>280</v>
      </c>
      <c r="D472" s="45">
        <f t="shared" si="54"/>
        <v>10.99809775067522</v>
      </c>
      <c r="E472" s="45"/>
      <c r="F472" s="46">
        <f t="shared" si="55"/>
        <v>61.626132197362</v>
      </c>
      <c r="G472" s="44">
        <f t="shared" si="56"/>
        <v>17.11837006851747</v>
      </c>
      <c r="H472" s="46">
        <f t="shared" si="57"/>
        <v>2.2644178650509645</v>
      </c>
    </row>
    <row r="473" spans="1:8" ht="12.75">
      <c r="A473" s="43">
        <f t="shared" si="58"/>
        <v>1.376953125</v>
      </c>
      <c r="B473" s="44">
        <f t="shared" si="52"/>
        <v>1.376953125</v>
      </c>
      <c r="C473" s="45">
        <f t="shared" si="53"/>
        <v>282</v>
      </c>
      <c r="D473" s="45">
        <f t="shared" si="54"/>
        <v>11.184893169796936</v>
      </c>
      <c r="E473" s="45"/>
      <c r="F473" s="46">
        <f t="shared" si="55"/>
        <v>62.67281130984304</v>
      </c>
      <c r="G473" s="44">
        <f t="shared" si="56"/>
        <v>17.40911426666147</v>
      </c>
      <c r="H473" s="46">
        <f t="shared" si="57"/>
        <v>2.302877505414038</v>
      </c>
    </row>
    <row r="474" spans="1:8" ht="12.75">
      <c r="A474" s="43">
        <f t="shared" si="58"/>
        <v>1.38671875</v>
      </c>
      <c r="B474" s="44">
        <f t="shared" si="52"/>
        <v>1.38671875</v>
      </c>
      <c r="C474" s="45">
        <f t="shared" si="53"/>
        <v>284</v>
      </c>
      <c r="D474" s="45">
        <f t="shared" si="54"/>
        <v>11.373647763119237</v>
      </c>
      <c r="E474" s="45"/>
      <c r="F474" s="46">
        <f t="shared" si="55"/>
        <v>63.73046835060041</v>
      </c>
      <c r="G474" s="44">
        <f t="shared" si="56"/>
        <v>17.702907889329104</v>
      </c>
      <c r="H474" s="46">
        <f t="shared" si="57"/>
        <v>2.341740523630366</v>
      </c>
    </row>
    <row r="475" spans="1:8" ht="12.75">
      <c r="A475" s="43">
        <f t="shared" si="58"/>
        <v>1.396484375</v>
      </c>
      <c r="B475" s="44">
        <f t="shared" si="52"/>
        <v>1.396484375</v>
      </c>
      <c r="C475" s="45">
        <f t="shared" si="53"/>
        <v>286</v>
      </c>
      <c r="D475" s="45">
        <f t="shared" si="54"/>
        <v>11.564367514465193</v>
      </c>
      <c r="E475" s="45"/>
      <c r="F475" s="46">
        <f t="shared" si="55"/>
        <v>64.79913684905709</v>
      </c>
      <c r="G475" s="44">
        <f t="shared" si="56"/>
        <v>17.999760250249</v>
      </c>
      <c r="H475" s="46">
        <f t="shared" si="57"/>
        <v>2.3810081517199007</v>
      </c>
    </row>
    <row r="476" spans="1:8" ht="12.75">
      <c r="A476" s="43">
        <f t="shared" si="58"/>
        <v>1.40625</v>
      </c>
      <c r="B476" s="44">
        <f t="shared" si="52"/>
        <v>1.40625</v>
      </c>
      <c r="C476" s="45">
        <f t="shared" si="53"/>
        <v>288</v>
      </c>
      <c r="D476" s="45">
        <f t="shared" si="54"/>
        <v>11.75705896128379</v>
      </c>
      <c r="E476" s="45"/>
      <c r="F476" s="46">
        <f t="shared" si="55"/>
        <v>65.87885343679288</v>
      </c>
      <c r="G476" s="44">
        <f t="shared" si="56"/>
        <v>18.299681524859988</v>
      </c>
      <c r="H476" s="46">
        <f t="shared" si="57"/>
        <v>2.4206817356896155</v>
      </c>
    </row>
    <row r="477" spans="1:8" ht="12.75">
      <c r="A477" s="43">
        <f t="shared" si="58"/>
        <v>1.416015625</v>
      </c>
      <c r="B477" s="44">
        <f t="shared" si="52"/>
        <v>1.416015625</v>
      </c>
      <c r="C477" s="45">
        <f t="shared" si="53"/>
        <v>290</v>
      </c>
      <c r="D477" s="45">
        <f t="shared" si="54"/>
        <v>11.951729201210185</v>
      </c>
      <c r="E477" s="45"/>
      <c r="F477" s="46">
        <f t="shared" si="55"/>
        <v>66.96965788430379</v>
      </c>
      <c r="G477" s="44">
        <f t="shared" si="56"/>
        <v>18.602682760522086</v>
      </c>
      <c r="H477" s="46">
        <f t="shared" si="57"/>
        <v>2.4607627368842104</v>
      </c>
    </row>
    <row r="478" spans="1:8" ht="12.75">
      <c r="A478" s="43">
        <f t="shared" si="58"/>
        <v>1.42578125</v>
      </c>
      <c r="B478" s="44">
        <f t="shared" si="52"/>
        <v>1.42578125</v>
      </c>
      <c r="C478" s="45">
        <f t="shared" si="53"/>
        <v>292</v>
      </c>
      <c r="D478" s="45">
        <f t="shared" si="54"/>
        <v>12.148385897722079</v>
      </c>
      <c r="E478" s="45"/>
      <c r="F478" s="46">
        <f t="shared" si="55"/>
        <v>68.07159313269658</v>
      </c>
      <c r="G478" s="44">
        <f t="shared" si="56"/>
        <v>18.908775885320512</v>
      </c>
      <c r="H478" s="46">
        <f t="shared" si="57"/>
        <v>2.5012527331507104</v>
      </c>
    </row>
    <row r="479" spans="1:8" ht="12.75">
      <c r="A479" s="43">
        <f t="shared" si="58"/>
        <v>1.435546875</v>
      </c>
      <c r="B479" s="44">
        <f t="shared" si="52"/>
        <v>1.435546875</v>
      </c>
      <c r="C479" s="45">
        <f t="shared" si="53"/>
        <v>294</v>
      </c>
      <c r="D479" s="45">
        <f t="shared" si="54"/>
        <v>12.347037284914743</v>
      </c>
      <c r="E479" s="45"/>
      <c r="F479" s="46">
        <f t="shared" si="55"/>
        <v>69.18470532044495</v>
      </c>
      <c r="G479" s="44">
        <f t="shared" si="56"/>
        <v>19.217973715497973</v>
      </c>
      <c r="H479" s="46">
        <f t="shared" si="57"/>
        <v>2.542153419821604</v>
      </c>
    </row>
    <row r="480" spans="1:8" ht="12.75">
      <c r="A480" s="43">
        <f t="shared" si="58"/>
        <v>1.4453125</v>
      </c>
      <c r="B480" s="44">
        <f t="shared" si="52"/>
        <v>1.4453125</v>
      </c>
      <c r="C480" s="45">
        <f t="shared" si="53"/>
        <v>296</v>
      </c>
      <c r="D480" s="45">
        <f t="shared" si="54"/>
        <v>12.547692171415907</v>
      </c>
      <c r="E480" s="45"/>
      <c r="F480" s="46">
        <f t="shared" si="55"/>
        <v>70.30904380532596</v>
      </c>
      <c r="G480" s="44">
        <f t="shared" si="56"/>
        <v>19.530289961548107</v>
      </c>
      <c r="H480" s="46">
        <f t="shared" si="57"/>
        <v>2.5834666105208877</v>
      </c>
    </row>
    <row r="481" spans="1:8" ht="12.75">
      <c r="A481" s="43">
        <f t="shared" si="58"/>
        <v>1.455078125</v>
      </c>
      <c r="B481" s="44">
        <f t="shared" si="52"/>
        <v>1.455078125</v>
      </c>
      <c r="C481" s="45">
        <f t="shared" si="53"/>
        <v>298</v>
      </c>
      <c r="D481" s="45">
        <f t="shared" si="54"/>
        <v>12.750359943465286</v>
      </c>
      <c r="E481" s="45"/>
      <c r="F481" s="46">
        <f t="shared" si="55"/>
        <v>71.4446611816757</v>
      </c>
      <c r="G481" s="44">
        <f t="shared" si="56"/>
        <v>19.84573923300873</v>
      </c>
      <c r="H481" s="46">
        <f t="shared" si="57"/>
        <v>2.625194237798115</v>
      </c>
    </row>
    <row r="482" spans="1:8" ht="12.75">
      <c r="A482" s="43">
        <f t="shared" si="58"/>
        <v>1.46484375</v>
      </c>
      <c r="B482" s="44">
        <f t="shared" si="52"/>
        <v>1.46484375</v>
      </c>
      <c r="C482" s="45">
        <f t="shared" si="53"/>
        <v>300</v>
      </c>
      <c r="D482" s="45">
        <f t="shared" si="54"/>
        <v>12.955050567178613</v>
      </c>
      <c r="E482" s="45"/>
      <c r="F482" s="46">
        <f t="shared" si="55"/>
        <v>72.59161329307547</v>
      </c>
      <c r="G482" s="44">
        <f t="shared" si="56"/>
        <v>20.164337041985764</v>
      </c>
      <c r="H482" s="46">
        <f t="shared" si="57"/>
        <v>2.6673383535945425</v>
      </c>
    </row>
    <row r="483" spans="1:8" ht="12.75">
      <c r="A483" s="43">
        <f t="shared" si="58"/>
        <v>1.474609375</v>
      </c>
      <c r="B483" s="44">
        <f t="shared" si="52"/>
        <v>1.474609375</v>
      </c>
      <c r="C483" s="45">
        <f t="shared" si="53"/>
        <v>302</v>
      </c>
      <c r="D483" s="45">
        <f t="shared" si="54"/>
        <v>13.161774590019244</v>
      </c>
      <c r="E483" s="45"/>
      <c r="F483" s="46">
        <f t="shared" si="55"/>
        <v>73.74995924059762</v>
      </c>
      <c r="G483" s="44">
        <f t="shared" si="56"/>
        <v>20.48609980544377</v>
      </c>
      <c r="H483" s="46">
        <f t="shared" si="57"/>
        <v>2.7099011295461186</v>
      </c>
    </row>
    <row r="484" spans="1:8" ht="12.75">
      <c r="A484" s="43">
        <f t="shared" si="58"/>
        <v>1.484375</v>
      </c>
      <c r="B484" s="44">
        <f t="shared" si="52"/>
        <v>1.484375</v>
      </c>
      <c r="C484" s="45">
        <f t="shared" si="53"/>
        <v>304</v>
      </c>
      <c r="D484" s="45">
        <f t="shared" si="54"/>
        <v>13.370543141498876</v>
      </c>
      <c r="E484" s="45"/>
      <c r="F484" s="46">
        <f t="shared" si="55"/>
        <v>74.91976138673202</v>
      </c>
      <c r="G484" s="44">
        <f t="shared" si="56"/>
        <v>20.811044846296618</v>
      </c>
      <c r="H484" s="46">
        <f t="shared" si="57"/>
        <v>2.752884857127761</v>
      </c>
    </row>
    <row r="485" spans="1:8" ht="12.75">
      <c r="A485" s="43">
        <f t="shared" si="58"/>
        <v>1.494140625</v>
      </c>
      <c r="B485" s="44">
        <f t="shared" si="52"/>
        <v>1.494140625</v>
      </c>
      <c r="C485" s="45">
        <f t="shared" si="53"/>
        <v>306</v>
      </c>
      <c r="D485" s="45">
        <f t="shared" si="54"/>
        <v>13.581367933129282</v>
      </c>
      <c r="E485" s="45"/>
      <c r="F485" s="46">
        <f t="shared" si="55"/>
        <v>76.10108535511546</v>
      </c>
      <c r="G485" s="44">
        <f t="shared" si="56"/>
        <v>21.13919039333231</v>
      </c>
      <c r="H485" s="46">
        <f t="shared" si="57"/>
        <v>2.796291947643412</v>
      </c>
    </row>
    <row r="486" spans="1:8" ht="12.75">
      <c r="A486" s="43">
        <f t="shared" si="58"/>
        <v>1.50390625</v>
      </c>
      <c r="B486" s="44">
        <f t="shared" si="52"/>
        <v>1.50390625</v>
      </c>
      <c r="C486" s="45">
        <f t="shared" si="53"/>
        <v>308</v>
      </c>
      <c r="D486" s="45">
        <f t="shared" si="54"/>
        <v>13.79426125764433</v>
      </c>
      <c r="E486" s="45"/>
      <c r="F486" s="46">
        <f t="shared" si="55"/>
        <v>77.29400002617253</v>
      </c>
      <c r="G486" s="44">
        <f t="shared" si="56"/>
        <v>21.470555580002145</v>
      </c>
      <c r="H486" s="46">
        <f t="shared" si="57"/>
        <v>2.8401249320658652</v>
      </c>
    </row>
    <row r="487" spans="1:8" ht="12.75">
      <c r="A487" s="43">
        <f t="shared" si="58"/>
        <v>1.513671875</v>
      </c>
      <c r="B487" s="44">
        <f t="shared" si="52"/>
        <v>1.513671875</v>
      </c>
      <c r="C487" s="45">
        <f t="shared" si="53"/>
        <v>310</v>
      </c>
      <c r="D487" s="45">
        <f t="shared" si="54"/>
        <v>14.00923598751704</v>
      </c>
      <c r="E487" s="45"/>
      <c r="F487" s="46">
        <f t="shared" si="55"/>
        <v>78.49857752880604</v>
      </c>
      <c r="G487" s="44">
        <f t="shared" si="56"/>
        <v>21.80516044211247</v>
      </c>
      <c r="H487" s="46">
        <f t="shared" si="57"/>
        <v>2.8843864607314362</v>
      </c>
    </row>
    <row r="488" spans="1:8" ht="12.75">
      <c r="A488" s="43">
        <f t="shared" si="58"/>
        <v>1.5234375</v>
      </c>
      <c r="B488" s="44">
        <f t="shared" si="52"/>
        <v>1.5234375</v>
      </c>
      <c r="C488" s="45">
        <f t="shared" si="53"/>
        <v>312</v>
      </c>
      <c r="D488" s="45">
        <f t="shared" si="54"/>
        <v>14.226305572789087</v>
      </c>
      <c r="E488" s="45"/>
      <c r="F488" s="46">
        <f t="shared" si="55"/>
        <v>79.71489322823511</v>
      </c>
      <c r="G488" s="44">
        <f t="shared" si="56"/>
        <v>22.143025914446394</v>
      </c>
      <c r="H488" s="46">
        <f t="shared" si="57"/>
        <v>2.929079302893078</v>
      </c>
    </row>
    <row r="489" spans="1:8" ht="12.75">
      <c r="A489" s="43">
        <f t="shared" si="58"/>
        <v>1.533203125</v>
      </c>
      <c r="B489" s="44">
        <f t="shared" si="52"/>
        <v>1.533203125</v>
      </c>
      <c r="C489" s="45">
        <f t="shared" si="53"/>
        <v>314</v>
      </c>
      <c r="D489" s="45">
        <f t="shared" si="54"/>
        <v>14.44548403823525</v>
      </c>
      <c r="E489" s="45"/>
      <c r="F489" s="46">
        <f t="shared" si="55"/>
        <v>80.94302571010644</v>
      </c>
      <c r="G489" s="44">
        <f t="shared" si="56"/>
        <v>22.484173826350236</v>
      </c>
      <c r="H489" s="46">
        <f t="shared" si="57"/>
        <v>2.9742063461365587</v>
      </c>
    </row>
    <row r="490" spans="1:8" ht="12.75">
      <c r="A490" s="43">
        <f t="shared" si="58"/>
        <v>1.54296875</v>
      </c>
      <c r="B490" s="44">
        <f t="shared" si="52"/>
        <v>1.54296875</v>
      </c>
      <c r="C490" s="45">
        <f t="shared" si="53"/>
        <v>316</v>
      </c>
      <c r="D490" s="45">
        <f t="shared" si="54"/>
        <v>14.666785979882693</v>
      </c>
      <c r="E490" s="45"/>
      <c r="F490" s="46">
        <f t="shared" si="55"/>
        <v>82.18305676099075</v>
      </c>
      <c r="G490" s="44">
        <f t="shared" si="56"/>
        <v>22.828626896315885</v>
      </c>
      <c r="H490" s="46">
        <f t="shared" si="57"/>
        <v>3.019770595663816</v>
      </c>
    </row>
    <row r="491" spans="1:8" ht="12.75">
      <c r="A491" s="43">
        <f t="shared" si="58"/>
        <v>1.552734375</v>
      </c>
      <c r="B491" s="44">
        <f t="shared" si="52"/>
        <v>1.552734375</v>
      </c>
      <c r="C491" s="45">
        <f t="shared" si="53"/>
        <v>318</v>
      </c>
      <c r="D491" s="45">
        <f t="shared" si="54"/>
        <v>14.890226560906152</v>
      </c>
      <c r="E491" s="45"/>
      <c r="F491" s="46">
        <f t="shared" si="55"/>
        <v>83.4350713453821</v>
      </c>
      <c r="G491" s="44">
        <f t="shared" si="56"/>
        <v>23.176408725591706</v>
      </c>
      <c r="H491" s="46">
        <f t="shared" si="57"/>
        <v>3.065775173447808</v>
      </c>
    </row>
    <row r="492" spans="1:8" ht="12.75">
      <c r="A492" s="43">
        <f t="shared" si="58"/>
        <v>1.5625</v>
      </c>
      <c r="B492" s="44">
        <f t="shared" si="52"/>
        <v>1.5625</v>
      </c>
      <c r="C492" s="45">
        <f t="shared" si="53"/>
        <v>320</v>
      </c>
      <c r="D492" s="45">
        <f t="shared" si="54"/>
        <v>15.11582150691757</v>
      </c>
      <c r="E492" s="45"/>
      <c r="F492" s="46">
        <f t="shared" si="55"/>
        <v>84.69915757930404</v>
      </c>
      <c r="G492" s="44">
        <f t="shared" si="56"/>
        <v>23.527543790850935</v>
      </c>
      <c r="H492" s="46">
        <f t="shared" si="57"/>
        <v>3.1122233172626874</v>
      </c>
    </row>
    <row r="493" spans="1:8" ht="12.75">
      <c r="A493" s="43">
        <f t="shared" si="58"/>
        <v>1.572265625</v>
      </c>
      <c r="B493" s="44">
        <f t="shared" si="52"/>
        <v>1.572265625</v>
      </c>
      <c r="C493" s="45">
        <f t="shared" si="53"/>
        <v>322</v>
      </c>
      <c r="D493" s="45">
        <f t="shared" si="54"/>
        <v>15.343587100671282</v>
      </c>
      <c r="E493" s="45"/>
      <c r="F493" s="46">
        <f t="shared" si="55"/>
        <v>85.97540670064097</v>
      </c>
      <c r="G493" s="44">
        <f t="shared" si="56"/>
        <v>23.882057435950358</v>
      </c>
      <c r="H493" s="46">
        <f t="shared" si="57"/>
        <v>3.159118379593642</v>
      </c>
    </row>
    <row r="494" spans="1:8" ht="12.75">
      <c r="A494" s="43">
        <f t="shared" si="58"/>
        <v>1.58203125</v>
      </c>
      <c r="B494" s="44">
        <f t="shared" si="52"/>
        <v>1.58203125</v>
      </c>
      <c r="C494" s="45">
        <f t="shared" si="53"/>
        <v>324</v>
      </c>
      <c r="D494" s="45">
        <f t="shared" si="54"/>
        <v>15.573540176204881</v>
      </c>
      <c r="E494" s="45"/>
      <c r="F494" s="46">
        <f t="shared" si="55"/>
        <v>87.26391303630739</v>
      </c>
      <c r="G494" s="44">
        <f t="shared" si="56"/>
        <v>24.239975862810695</v>
      </c>
      <c r="H494" s="46">
        <f t="shared" si="57"/>
        <v>3.2064638264305487</v>
      </c>
    </row>
    <row r="495" spans="1:8" ht="12.75">
      <c r="A495" s="43">
        <f t="shared" si="58"/>
        <v>1.591796875</v>
      </c>
      <c r="B495" s="44">
        <f t="shared" si="52"/>
        <v>1.591796875</v>
      </c>
      <c r="C495" s="45">
        <f t="shared" si="53"/>
        <v>326</v>
      </c>
      <c r="D495" s="45">
        <f t="shared" si="54"/>
        <v>15.805698112432719</v>
      </c>
      <c r="E495" s="45"/>
      <c r="F495" s="46">
        <f t="shared" si="55"/>
        <v>88.56477396635005</v>
      </c>
      <c r="G495" s="44">
        <f t="shared" si="56"/>
        <v>24.60132612144496</v>
      </c>
      <c r="H495" s="46">
        <f t="shared" si="57"/>
        <v>3.254263235948927</v>
      </c>
    </row>
    <row r="496" spans="1:8" ht="12.75">
      <c r="A496" s="43">
        <f t="shared" si="58"/>
        <v>1.6015625</v>
      </c>
      <c r="B496" s="44">
        <f t="shared" si="52"/>
        <v>1.6015625</v>
      </c>
      <c r="C496" s="45">
        <f t="shared" si="53"/>
        <v>328</v>
      </c>
      <c r="D496" s="45">
        <f t="shared" si="54"/>
        <v>16.04007882621493</v>
      </c>
      <c r="E496" s="45"/>
      <c r="F496" s="46">
        <f t="shared" si="55"/>
        <v>89.87808988511135</v>
      </c>
      <c r="G496" s="44">
        <f t="shared" si="56"/>
        <v>24.966136099170505</v>
      </c>
      <c r="H496" s="46">
        <f t="shared" si="57"/>
        <v>3.3025202970829084</v>
      </c>
    </row>
    <row r="497" spans="1:8" ht="12.75">
      <c r="A497" s="43">
        <f t="shared" si="58"/>
        <v>1.611328125</v>
      </c>
      <c r="B497" s="44">
        <f t="shared" si="52"/>
        <v>1.611328125</v>
      </c>
      <c r="C497" s="45">
        <f t="shared" si="53"/>
        <v>330</v>
      </c>
      <c r="D497" s="45">
        <f t="shared" si="54"/>
        <v>16.2767007649172</v>
      </c>
      <c r="E497" s="45"/>
      <c r="F497" s="46">
        <f t="shared" si="55"/>
        <v>91.20396415953913</v>
      </c>
      <c r="G497" s="44">
        <f t="shared" si="56"/>
        <v>25.334434509028412</v>
      </c>
      <c r="H497" s="46">
        <f t="shared" si="57"/>
        <v>3.351238807993354</v>
      </c>
    </row>
    <row r="498" spans="1:8" ht="12.75">
      <c r="A498" s="43">
        <f t="shared" si="58"/>
        <v>1.62109375</v>
      </c>
      <c r="B498" s="44">
        <f t="shared" si="52"/>
        <v>1.62109375</v>
      </c>
      <c r="C498" s="45">
        <f t="shared" si="53"/>
        <v>332</v>
      </c>
      <c r="D498" s="45">
        <f t="shared" si="54"/>
        <v>16.515582898483203</v>
      </c>
      <c r="E498" s="45"/>
      <c r="F498" s="46">
        <f t="shared" si="55"/>
        <v>92.54250308476576</v>
      </c>
      <c r="G498" s="44">
        <f t="shared" si="56"/>
        <v>25.706250877444376</v>
      </c>
      <c r="H498" s="46">
        <f t="shared" si="57"/>
        <v>3.400422674435633</v>
      </c>
    </row>
    <row r="499" spans="1:8" ht="12.75">
      <c r="A499" s="43">
        <f t="shared" si="58"/>
        <v>1.630859375</v>
      </c>
      <c r="B499" s="44">
        <f t="shared" si="52"/>
        <v>1.630859375</v>
      </c>
      <c r="C499" s="45">
        <f t="shared" si="53"/>
        <v>334</v>
      </c>
      <c r="D499" s="45">
        <f t="shared" si="54"/>
        <v>16.756744711037086</v>
      </c>
      <c r="E499" s="45"/>
      <c r="F499" s="46">
        <f t="shared" si="55"/>
        <v>93.89381583705409</v>
      </c>
      <c r="G499" s="44">
        <f t="shared" si="56"/>
        <v>26.081615531158093</v>
      </c>
      <c r="H499" s="46">
        <f t="shared" si="57"/>
        <v>3.4500759080306485</v>
      </c>
    </row>
    <row r="500" spans="1:8" ht="12.75">
      <c r="A500" s="43">
        <f t="shared" si="58"/>
        <v>1.640625</v>
      </c>
      <c r="B500" s="44">
        <f t="shared" si="52"/>
        <v>1.640625</v>
      </c>
      <c r="C500" s="45">
        <f t="shared" si="53"/>
        <v>336</v>
      </c>
      <c r="D500" s="45">
        <f t="shared" si="54"/>
        <v>17.000206192033595</v>
      </c>
      <c r="E500" s="45"/>
      <c r="F500" s="46">
        <f t="shared" si="55"/>
        <v>95.25801442420841</v>
      </c>
      <c r="G500" s="44">
        <f t="shared" si="56"/>
        <v>26.46055958344856</v>
      </c>
      <c r="H500" s="46">
        <f t="shared" si="57"/>
        <v>3.500202624442712</v>
      </c>
    </row>
    <row r="501" spans="1:8" ht="12.75">
      <c r="A501" s="43">
        <f t="shared" si="58"/>
        <v>1.650390625</v>
      </c>
      <c r="B501" s="44">
        <f t="shared" si="52"/>
        <v>1.650390625</v>
      </c>
      <c r="C501" s="45">
        <f t="shared" si="53"/>
        <v>338</v>
      </c>
      <c r="D501" s="45">
        <f t="shared" si="54"/>
        <v>17.24598782697592</v>
      </c>
      <c r="E501" s="45"/>
      <c r="F501" s="46">
        <f t="shared" si="55"/>
        <v>96.63521363356348</v>
      </c>
      <c r="G501" s="44">
        <f t="shared" si="56"/>
        <v>26.843114919686567</v>
      </c>
      <c r="H501" s="46">
        <f t="shared" si="57"/>
        <v>3.550807041468436</v>
      </c>
    </row>
    <row r="502" spans="1:8" ht="12.75">
      <c r="A502" s="43">
        <f t="shared" si="58"/>
        <v>1.66015625</v>
      </c>
      <c r="B502" s="44">
        <f t="shared" si="52"/>
        <v>1.66015625</v>
      </c>
      <c r="C502" s="45">
        <f t="shared" si="53"/>
        <v>340</v>
      </c>
      <c r="D502" s="45">
        <f t="shared" si="54"/>
        <v>17.49411058771743</v>
      </c>
      <c r="E502" s="45"/>
      <c r="F502" s="46">
        <f t="shared" si="55"/>
        <v>98.02553097764162</v>
      </c>
      <c r="G502" s="44">
        <f t="shared" si="56"/>
        <v>27.229314182239456</v>
      </c>
      <c r="H502" s="46">
        <f t="shared" si="57"/>
        <v>3.6018934770399276</v>
      </c>
    </row>
    <row r="503" spans="1:8" ht="12.75">
      <c r="A503" s="43">
        <f t="shared" si="58"/>
        <v>1.669921875</v>
      </c>
      <c r="B503" s="44">
        <f t="shared" si="52"/>
        <v>1.669921875</v>
      </c>
      <c r="C503" s="45">
        <f t="shared" si="53"/>
        <v>342</v>
      </c>
      <c r="D503" s="45">
        <f t="shared" si="54"/>
        <v>17.744595922366308</v>
      </c>
      <c r="E503" s="45"/>
      <c r="F503" s="46">
        <f t="shared" si="55"/>
        <v>99.42908663758514</v>
      </c>
      <c r="G503" s="44">
        <f t="shared" si="56"/>
        <v>27.61919075475789</v>
      </c>
      <c r="H503" s="46">
        <f t="shared" si="57"/>
        <v>3.653466347146248</v>
      </c>
    </row>
    <row r="504" spans="1:8" ht="12.75">
      <c r="A504" s="43">
        <f t="shared" si="58"/>
        <v>1.6796875</v>
      </c>
      <c r="B504" s="44">
        <f t="shared" si="52"/>
        <v>1.6796875</v>
      </c>
      <c r="C504" s="45">
        <f t="shared" si="53"/>
        <v>344</v>
      </c>
      <c r="D504" s="45">
        <f t="shared" si="54"/>
        <v>17.997465744811194</v>
      </c>
      <c r="E504" s="45"/>
      <c r="F504" s="46">
        <f t="shared" si="55"/>
        <v>100.8460034044647</v>
      </c>
      <c r="G504" s="44">
        <f t="shared" si="56"/>
        <v>28.012778745872637</v>
      </c>
      <c r="H504" s="46">
        <f t="shared" si="57"/>
        <v>3.7055301636768214</v>
      </c>
    </row>
    <row r="505" spans="1:8" ht="12.75">
      <c r="A505" s="43">
        <f t="shared" si="58"/>
        <v>1.689453125</v>
      </c>
      <c r="B505" s="44">
        <f t="shared" si="52"/>
        <v>1.689453125</v>
      </c>
      <c r="C505" s="45">
        <f t="shared" si="53"/>
        <v>346</v>
      </c>
      <c r="D505" s="45">
        <f t="shared" si="54"/>
        <v>18.252742423882378</v>
      </c>
      <c r="E505" s="45"/>
      <c r="F505" s="46">
        <f t="shared" si="55"/>
        <v>102.27640661854583</v>
      </c>
      <c r="G505" s="44">
        <f t="shared" si="56"/>
        <v>28.410112972324153</v>
      </c>
      <c r="H505" s="46">
        <f t="shared" si="57"/>
        <v>3.758089532189816</v>
      </c>
    </row>
    <row r="506" spans="1:8" ht="12.75">
      <c r="A506" s="43">
        <f t="shared" si="58"/>
        <v>1.69921875</v>
      </c>
      <c r="B506" s="44">
        <f t="shared" si="52"/>
        <v>1.69921875</v>
      </c>
      <c r="C506" s="45">
        <f t="shared" si="53"/>
        <v>348</v>
      </c>
      <c r="D506" s="45">
        <f t="shared" si="54"/>
        <v>18.510448772169756</v>
      </c>
      <c r="E506" s="45"/>
      <c r="F506" s="46">
        <f t="shared" si="55"/>
        <v>103.72042410663211</v>
      </c>
      <c r="G506" s="44">
        <f t="shared" si="56"/>
        <v>28.8112289415579</v>
      </c>
      <c r="H506" s="46">
        <f t="shared" si="57"/>
        <v>3.8111491496098515</v>
      </c>
    </row>
    <row r="507" spans="1:8" ht="12.75">
      <c r="A507" s="43">
        <f t="shared" si="58"/>
        <v>1.708984375</v>
      </c>
      <c r="B507" s="44">
        <f t="shared" si="52"/>
        <v>1.708984375</v>
      </c>
      <c r="C507" s="45">
        <f t="shared" si="53"/>
        <v>350</v>
      </c>
      <c r="D507" s="45">
        <f t="shared" si="54"/>
        <v>18.770608034511536</v>
      </c>
      <c r="E507" s="45"/>
      <c r="F507" s="46">
        <f t="shared" si="55"/>
        <v>105.17818611756336</v>
      </c>
      <c r="G507" s="44">
        <f t="shared" si="56"/>
        <v>29.216162833807193</v>
      </c>
      <c r="H507" s="46">
        <f t="shared" si="57"/>
        <v>3.8647138018579223</v>
      </c>
    </row>
    <row r="508" spans="1:8" ht="12.75">
      <c r="A508" s="43">
        <f t="shared" si="58"/>
        <v>1.71875</v>
      </c>
      <c r="B508" s="44">
        <f t="shared" si="52"/>
        <v>1.71875</v>
      </c>
      <c r="C508" s="45">
        <f t="shared" si="53"/>
        <v>352</v>
      </c>
      <c r="D508" s="45">
        <f t="shared" si="54"/>
        <v>19.033243876171515</v>
      </c>
      <c r="E508" s="45"/>
      <c r="F508" s="46">
        <f t="shared" si="55"/>
        <v>106.64982525596886</v>
      </c>
      <c r="G508" s="44">
        <f t="shared" si="56"/>
        <v>29.62495148369131</v>
      </c>
      <c r="H508" s="46">
        <f t="shared" si="57"/>
        <v>3.9187883614171914</v>
      </c>
    </row>
    <row r="509" spans="1:8" ht="12.75">
      <c r="A509" s="43">
        <f t="shared" si="58"/>
        <v>1.728515625</v>
      </c>
      <c r="B509" s="44">
        <f t="shared" si="52"/>
        <v>1.728515625</v>
      </c>
      <c r="C509" s="45">
        <f t="shared" si="53"/>
        <v>354</v>
      </c>
      <c r="D509" s="45">
        <f t="shared" si="54"/>
        <v>19.29838037072188</v>
      </c>
      <c r="E509" s="45"/>
      <c r="F509" s="46">
        <f t="shared" si="55"/>
        <v>108.13547641437059</v>
      </c>
      <c r="G509" s="44">
        <f t="shared" si="56"/>
        <v>30.037632361355268</v>
      </c>
      <c r="H509" s="46">
        <f t="shared" si="57"/>
        <v>3.973377784838162</v>
      </c>
    </row>
    <row r="510" spans="1:8" ht="12.75">
      <c r="A510" s="43">
        <f t="shared" si="58"/>
        <v>1.73828125</v>
      </c>
      <c r="B510" s="44">
        <f t="shared" si="52"/>
        <v>1.73828125</v>
      </c>
      <c r="C510" s="45">
        <f t="shared" si="53"/>
        <v>356</v>
      </c>
      <c r="D510" s="45">
        <f t="shared" si="54"/>
        <v>19.566041987647207</v>
      </c>
      <c r="E510" s="45"/>
      <c r="F510" s="46">
        <f t="shared" si="55"/>
        <v>109.635276703724</v>
      </c>
      <c r="G510" s="44">
        <f t="shared" si="56"/>
        <v>30.454243553175615</v>
      </c>
      <c r="H510" s="46">
        <f t="shared" si="57"/>
        <v>4.0284871101864415</v>
      </c>
    </row>
    <row r="511" spans="1:8" ht="12.75">
      <c r="A511" s="43">
        <f t="shared" si="58"/>
        <v>1.748046875</v>
      </c>
      <c r="B511" s="44">
        <f t="shared" si="52"/>
        <v>1.748046875</v>
      </c>
      <c r="C511" s="45">
        <f t="shared" si="53"/>
        <v>358</v>
      </c>
      <c r="D511" s="45">
        <f t="shared" si="54"/>
        <v>19.836253579685973</v>
      </c>
      <c r="E511" s="45"/>
      <c r="F511" s="46">
        <f t="shared" si="55"/>
        <v>111.14936538248831</v>
      </c>
      <c r="G511" s="44">
        <f t="shared" si="56"/>
        <v>30.87482374205772</v>
      </c>
      <c r="H511" s="46">
        <f t="shared" si="57"/>
        <v>4.084121454436462</v>
      </c>
    </row>
    <row r="512" spans="1:8" ht="12.75">
      <c r="A512" s="43">
        <f t="shared" si="58"/>
        <v>1.7578125</v>
      </c>
      <c r="B512" s="44">
        <f t="shared" si="52"/>
        <v>1.7578125</v>
      </c>
      <c r="C512" s="45">
        <f t="shared" si="53"/>
        <v>360</v>
      </c>
      <c r="D512" s="45">
        <f t="shared" si="54"/>
        <v>20.10904036992671</v>
      </c>
      <c r="E512" s="45"/>
      <c r="F512" s="46">
        <f t="shared" si="55"/>
        <v>112.67788378432172</v>
      </c>
      <c r="G512" s="44">
        <f t="shared" si="56"/>
        <v>31.299412187351116</v>
      </c>
      <c r="H512" s="46">
        <f t="shared" si="57"/>
        <v>4.1402860108146875</v>
      </c>
    </row>
    <row r="513" spans="1:8" ht="12.75">
      <c r="A513" s="43">
        <f t="shared" si="58"/>
        <v>1.767578125</v>
      </c>
      <c r="B513" s="44">
        <f t="shared" si="52"/>
        <v>1.767578125</v>
      </c>
      <c r="C513" s="45">
        <f t="shared" si="53"/>
        <v>362</v>
      </c>
      <c r="D513" s="45">
        <f t="shared" si="54"/>
        <v>20.38442793867146</v>
      </c>
      <c r="E513" s="45"/>
      <c r="F513" s="46">
        <f t="shared" si="55"/>
        <v>114.22097524447284</v>
      </c>
      <c r="G513" s="44">
        <f t="shared" si="56"/>
        <v>31.72804870440267</v>
      </c>
      <c r="H513" s="46">
        <f t="shared" si="57"/>
        <v>4.196986046094905</v>
      </c>
    </row>
    <row r="514" spans="1:8" ht="12.75">
      <c r="A514" s="43">
        <f t="shared" si="58"/>
        <v>1.77734375</v>
      </c>
      <c r="B514" s="44">
        <f t="shared" si="52"/>
        <v>1.77734375</v>
      </c>
      <c r="C514" s="45">
        <f t="shared" si="53"/>
        <v>364</v>
      </c>
      <c r="D514" s="45">
        <f t="shared" si="54"/>
        <v>20.66244221008776</v>
      </c>
      <c r="E514" s="45"/>
      <c r="F514" s="46">
        <f t="shared" si="55"/>
        <v>115.77878502498714</v>
      </c>
      <c r="G514" s="44">
        <f t="shared" si="56"/>
        <v>32.1607736437806</v>
      </c>
      <c r="H514" s="46">
        <f t="shared" si="57"/>
        <v>4.2542268978499775</v>
      </c>
    </row>
    <row r="515" spans="1:8" ht="12.75">
      <c r="A515" s="43">
        <f t="shared" si="58"/>
        <v>1.787109375</v>
      </c>
      <c r="B515" s="44">
        <f t="shared" si="52"/>
        <v>1.787109375</v>
      </c>
      <c r="C515" s="45">
        <f t="shared" si="53"/>
        <v>366</v>
      </c>
      <c r="D515" s="45">
        <f t="shared" si="54"/>
        <v>20.94310943865685</v>
      </c>
      <c r="E515" s="45"/>
      <c r="F515" s="46">
        <f t="shared" si="55"/>
        <v>117.35146023877162</v>
      </c>
      <c r="G515" s="44">
        <f t="shared" si="56"/>
        <v>32.59762787018133</v>
      </c>
      <c r="H515" s="46">
        <f t="shared" si="57"/>
        <v>4.312013971661643</v>
      </c>
    </row>
    <row r="516" spans="1:8" ht="12.75">
      <c r="A516" s="43">
        <f t="shared" si="58"/>
        <v>1.796875</v>
      </c>
      <c r="B516" s="44">
        <f t="shared" si="52"/>
        <v>1.796875</v>
      </c>
      <c r="C516" s="45">
        <f t="shared" si="53"/>
        <v>368</v>
      </c>
      <c r="D516" s="45">
        <f t="shared" si="54"/>
        <v>21.226456195440047</v>
      </c>
      <c r="E516" s="45"/>
      <c r="F516" s="46">
        <f t="shared" si="55"/>
        <v>118.93914977264062</v>
      </c>
      <c r="G516" s="44">
        <f t="shared" si="56"/>
        <v>33.03865274105331</v>
      </c>
      <c r="H516" s="46">
        <f t="shared" si="57"/>
        <v>4.370352738292876</v>
      </c>
    </row>
    <row r="517" spans="1:8" ht="12.75">
      <c r="A517" s="43">
        <f t="shared" si="58"/>
        <v>1.806640625</v>
      </c>
      <c r="B517" s="44">
        <f t="shared" si="52"/>
        <v>1.806640625</v>
      </c>
      <c r="C517" s="45">
        <f t="shared" si="53"/>
        <v>370</v>
      </c>
      <c r="D517" s="45">
        <f t="shared" si="54"/>
        <v>21.512509354176007</v>
      </c>
      <c r="E517" s="45"/>
      <c r="F517" s="46">
        <f t="shared" si="55"/>
        <v>120.54200420941385</v>
      </c>
      <c r="G517" s="44">
        <f t="shared" si="56"/>
        <v>33.48389008495762</v>
      </c>
      <c r="H517" s="46">
        <f t="shared" si="57"/>
        <v>4.429248730825422</v>
      </c>
    </row>
    <row r="518" spans="1:8" ht="12.75">
      <c r="A518" s="43">
        <f t="shared" si="58"/>
        <v>1.81640625</v>
      </c>
      <c r="B518" s="44">
        <f t="shared" si="52"/>
        <v>1.81640625</v>
      </c>
      <c r="C518" s="45">
        <f t="shared" si="53"/>
        <v>372</v>
      </c>
      <c r="D518" s="45">
        <f t="shared" si="54"/>
        <v>21.801296077219977</v>
      </c>
      <c r="E518" s="45"/>
      <c r="F518" s="46">
        <f t="shared" si="55"/>
        <v>122.16017574912924</v>
      </c>
      <c r="G518" s="44">
        <f t="shared" si="56"/>
        <v>33.9333821796826</v>
      </c>
      <c r="H518" s="46">
        <f t="shared" si="57"/>
        <v>4.488707541764808</v>
      </c>
    </row>
    <row r="519" spans="1:8" ht="12.75">
      <c r="A519" s="43">
        <f t="shared" si="58"/>
        <v>1.826171875</v>
      </c>
      <c r="B519" s="44">
        <f t="shared" si="52"/>
        <v>1.826171875</v>
      </c>
      <c r="C519" s="45">
        <f t="shared" si="53"/>
        <v>374</v>
      </c>
      <c r="D519" s="45">
        <f t="shared" si="54"/>
        <v>22.09284380134747</v>
      </c>
      <c r="E519" s="45"/>
      <c r="F519" s="46">
        <f t="shared" si="55"/>
        <v>123.79381812949615</v>
      </c>
      <c r="G519" s="44">
        <f t="shared" si="56"/>
        <v>34.38717173014755</v>
      </c>
      <c r="H519" s="46">
        <f t="shared" si="57"/>
        <v>4.54873482011744</v>
      </c>
    </row>
    <row r="520" spans="1:8" ht="12.75">
      <c r="A520" s="43">
        <f t="shared" si="58"/>
        <v>1.8359375</v>
      </c>
      <c r="B520" s="44">
        <f t="shared" si="52"/>
        <v>1.8359375</v>
      </c>
      <c r="C520" s="45">
        <f t="shared" si="53"/>
        <v>376</v>
      </c>
      <c r="D520" s="45">
        <f t="shared" si="54"/>
        <v>22.387180223428125</v>
      </c>
      <c r="E520" s="45"/>
      <c r="F520" s="46">
        <f t="shared" si="55"/>
        <v>125.44308654562086</v>
      </c>
      <c r="G520" s="44">
        <f t="shared" si="56"/>
        <v>34.845301846104256</v>
      </c>
      <c r="H520" s="46">
        <f t="shared" si="57"/>
        <v>4.6093362684409644</v>
      </c>
    </row>
    <row r="521" spans="1:8" ht="12.75">
      <c r="A521" s="43">
        <f t="shared" si="58"/>
        <v>1.845703125</v>
      </c>
      <c r="B521" s="44">
        <f t="shared" si="52"/>
        <v>1.845703125</v>
      </c>
      <c r="C521" s="45">
        <f t="shared" si="53"/>
        <v>378</v>
      </c>
      <c r="D521" s="45">
        <f t="shared" si="54"/>
        <v>22.684333285989133</v>
      </c>
      <c r="E521" s="45"/>
      <c r="F521" s="46">
        <f t="shared" si="55"/>
        <v>127.10813756911367</v>
      </c>
      <c r="G521" s="44">
        <f t="shared" si="56"/>
        <v>35.30781601966671</v>
      </c>
      <c r="H521" s="46">
        <f t="shared" si="57"/>
        <v>4.670517639871897</v>
      </c>
    </row>
    <row r="522" spans="1:8" ht="12.75">
      <c r="A522" s="43">
        <f t="shared" si="58"/>
        <v>1.85546875</v>
      </c>
      <c r="B522" s="44">
        <f t="shared" si="52"/>
        <v>1.85546875</v>
      </c>
      <c r="C522" s="45">
        <f t="shared" si="53"/>
        <v>380</v>
      </c>
      <c r="D522" s="45">
        <f t="shared" si="54"/>
        <v>22.984331162682658</v>
      </c>
      <c r="E522" s="45"/>
      <c r="F522" s="46">
        <f t="shared" si="55"/>
        <v>128.78912906665767</v>
      </c>
      <c r="G522" s="44">
        <f t="shared" si="56"/>
        <v>35.77475810269138</v>
      </c>
      <c r="H522" s="46">
        <f t="shared" si="57"/>
        <v>4.73228473513348</v>
      </c>
    </row>
    <row r="523" spans="1:8" ht="12.75">
      <c r="A523" s="43">
        <f t="shared" si="58"/>
        <v>1.865234375</v>
      </c>
      <c r="B523" s="44">
        <f t="shared" si="52"/>
        <v>1.865234375</v>
      </c>
      <c r="C523" s="45">
        <f t="shared" si="53"/>
        <v>382</v>
      </c>
      <c r="D523" s="45">
        <f t="shared" si="54"/>
        <v>23.28720224366527</v>
      </c>
      <c r="E523" s="45"/>
      <c r="F523" s="46">
        <f t="shared" si="55"/>
        <v>130.48622011808487</v>
      </c>
      <c r="G523" s="44">
        <f t="shared" si="56"/>
        <v>36.24617228402051</v>
      </c>
      <c r="H523" s="46">
        <f t="shared" si="57"/>
        <v>4.794643399525441</v>
      </c>
    </row>
    <row r="524" spans="1:8" ht="12.75">
      <c r="A524" s="43">
        <f t="shared" si="58"/>
        <v>1.875</v>
      </c>
      <c r="B524" s="44">
        <f t="shared" si="52"/>
        <v>1.875</v>
      </c>
      <c r="C524" s="45">
        <f t="shared" si="53"/>
        <v>384</v>
      </c>
      <c r="D524" s="45">
        <f t="shared" si="54"/>
        <v>23.592975120911188</v>
      </c>
      <c r="E524" s="45"/>
      <c r="F524" s="46">
        <f t="shared" si="55"/>
        <v>132.19957093408098</v>
      </c>
      <c r="G524" s="44">
        <f t="shared" si="56"/>
        <v>36.722103066622395</v>
      </c>
      <c r="H524" s="46">
        <f t="shared" si="57"/>
        <v>4.857599519900091</v>
      </c>
    </row>
    <row r="525" spans="1:8" ht="12.75">
      <c r="A525" s="43">
        <f t="shared" si="58"/>
        <v>1.884765625</v>
      </c>
      <c r="B525" s="44">
        <f t="shared" si="52"/>
        <v>1.884765625</v>
      </c>
      <c r="C525" s="45">
        <f t="shared" si="53"/>
        <v>386</v>
      </c>
      <c r="D525" s="45">
        <f t="shared" si="54"/>
        <v>23.901678573465745</v>
      </c>
      <c r="E525" s="45"/>
      <c r="F525" s="46">
        <f t="shared" si="55"/>
        <v>133.92934277355582</v>
      </c>
      <c r="G525" s="44">
        <f t="shared" si="56"/>
        <v>37.20259524463869</v>
      </c>
      <c r="H525" s="46">
        <f t="shared" si="57"/>
        <v>4.921159021626155</v>
      </c>
    </row>
    <row r="526" spans="1:8" ht="12.75">
      <c r="A526" s="43">
        <f t="shared" si="58"/>
        <v>1.89453125</v>
      </c>
      <c r="B526" s="44">
        <f aca="true" t="shared" si="59" ref="B526:B589">A526*$C$43</f>
        <v>1.89453125</v>
      </c>
      <c r="C526" s="45">
        <f aca="true" t="shared" si="60" ref="C526:C589">B526/5*1024</f>
        <v>388</v>
      </c>
      <c r="D526" s="45">
        <f aca="true" t="shared" si="61" ref="D526:D589">-9.475184+59.921788*B526-135.60886*B526^2+166.77782*B526^3-111.50394*B526^4+44.218751*B526^5-10.131798*B526^6+1.2482716*B526^7-0.065666262*B526^8+0.00029343852*B526^9</f>
        <v>24.213341552654146</v>
      </c>
      <c r="E526" s="45"/>
      <c r="F526" s="46">
        <f aca="true" t="shared" si="62" ref="F526:F589">(D526*$H$8)*0.91</f>
        <v>135.67569786076248</v>
      </c>
      <c r="G526" s="44">
        <f aca="true" t="shared" si="63" ref="G526:G589">F526*0.277777778</f>
        <v>37.687693880361955</v>
      </c>
      <c r="H526" s="46">
        <f aca="true" t="shared" si="64" ref="H526:H589">F526/27.215</f>
        <v>4.985327865543358</v>
      </c>
    </row>
    <row r="527" spans="1:8" ht="12.75">
      <c r="A527" s="43">
        <f aca="true" t="shared" si="65" ref="A527:A590">(5/512)+A526</f>
        <v>1.904296875</v>
      </c>
      <c r="B527" s="44">
        <f t="shared" si="59"/>
        <v>1.904296875</v>
      </c>
      <c r="C527" s="45">
        <f t="shared" si="60"/>
        <v>390</v>
      </c>
      <c r="D527" s="45">
        <f t="shared" si="61"/>
        <v>24.52799316726305</v>
      </c>
      <c r="E527" s="45"/>
      <c r="F527" s="46">
        <f t="shared" si="62"/>
        <v>137.43879930226507</v>
      </c>
      <c r="G527" s="44">
        <f t="shared" si="63"/>
        <v>38.17744428117114</v>
      </c>
      <c r="H527" s="46">
        <f t="shared" si="64"/>
        <v>5.050112044911448</v>
      </c>
    </row>
    <row r="528" spans="1:8" ht="12.75">
      <c r="A528" s="43">
        <f t="shared" si="65"/>
        <v>1.9140625</v>
      </c>
      <c r="B528" s="44">
        <f t="shared" si="59"/>
        <v>1.9140625</v>
      </c>
      <c r="C528" s="45">
        <f t="shared" si="60"/>
        <v>392</v>
      </c>
      <c r="D528" s="45">
        <f t="shared" si="61"/>
        <v>24.84566266869779</v>
      </c>
      <c r="E528" s="45"/>
      <c r="F528" s="46">
        <f t="shared" si="62"/>
        <v>139.21881100376913</v>
      </c>
      <c r="G528" s="44">
        <f t="shared" si="63"/>
        <v>38.67189197642894</v>
      </c>
      <c r="H528" s="46">
        <f t="shared" si="64"/>
        <v>5.115517582354185</v>
      </c>
    </row>
    <row r="529" spans="1:8" ht="12.75">
      <c r="A529" s="43">
        <f t="shared" si="65"/>
        <v>1.923828125</v>
      </c>
      <c r="B529" s="44">
        <f t="shared" si="59"/>
        <v>1.923828125</v>
      </c>
      <c r="C529" s="45">
        <f t="shared" si="60"/>
        <v>394</v>
      </c>
      <c r="D529" s="45">
        <f t="shared" si="61"/>
        <v>25.16637943613923</v>
      </c>
      <c r="E529" s="45"/>
      <c r="F529" s="46">
        <f t="shared" si="62"/>
        <v>141.01589758695062</v>
      </c>
      <c r="G529" s="44">
        <f t="shared" si="63"/>
        <v>39.1710826943787</v>
      </c>
      <c r="H529" s="46">
        <f t="shared" si="64"/>
        <v>5.181550526803256</v>
      </c>
    </row>
    <row r="530" spans="1:8" ht="12.75">
      <c r="A530" s="43">
        <f t="shared" si="65"/>
        <v>1.93359375</v>
      </c>
      <c r="B530" s="44">
        <f t="shared" si="59"/>
        <v>1.93359375</v>
      </c>
      <c r="C530" s="45">
        <f t="shared" si="60"/>
        <v>396</v>
      </c>
      <c r="D530" s="45">
        <f t="shared" si="61"/>
        <v>25.490172961704165</v>
      </c>
      <c r="E530" s="45"/>
      <c r="F530" s="46">
        <f t="shared" si="62"/>
        <v>142.83022430630436</v>
      </c>
      <c r="G530" s="44">
        <f t="shared" si="63"/>
        <v>39.67506233904681</v>
      </c>
      <c r="H530" s="46">
        <f t="shared" si="64"/>
        <v>5.248216950442931</v>
      </c>
    </row>
    <row r="531" spans="1:8" ht="12.75">
      <c r="A531" s="43">
        <f t="shared" si="65"/>
        <v>1.943359375</v>
      </c>
      <c r="B531" s="44">
        <f t="shared" si="59"/>
        <v>1.943359375</v>
      </c>
      <c r="C531" s="45">
        <f t="shared" si="60"/>
        <v>398</v>
      </c>
      <c r="D531" s="45">
        <f t="shared" si="61"/>
        <v>25.81707283562413</v>
      </c>
      <c r="E531" s="45"/>
      <c r="F531" s="46">
        <f t="shared" si="62"/>
        <v>144.66195696609603</v>
      </c>
      <c r="G531" s="44">
        <f t="shared" si="63"/>
        <v>40.183876967173774</v>
      </c>
      <c r="H531" s="46">
        <f t="shared" si="64"/>
        <v>5.315522945658498</v>
      </c>
    </row>
    <row r="532" spans="1:8" ht="12.75">
      <c r="A532" s="43">
        <f t="shared" si="65"/>
        <v>1.953125</v>
      </c>
      <c r="B532" s="44">
        <f t="shared" si="59"/>
        <v>1.953125</v>
      </c>
      <c r="C532" s="45">
        <f t="shared" si="60"/>
        <v>400</v>
      </c>
      <c r="D532" s="45">
        <f t="shared" si="61"/>
        <v>26.14710873145614</v>
      </c>
      <c r="E532" s="45"/>
      <c r="F532" s="46">
        <f t="shared" si="62"/>
        <v>146.51126183749247</v>
      </c>
      <c r="G532" s="44">
        <f t="shared" si="63"/>
        <v>40.69757276519485</v>
      </c>
      <c r="H532" s="46">
        <f t="shared" si="64"/>
        <v>5.383474621991272</v>
      </c>
    </row>
    <row r="533" spans="1:8" ht="12.75">
      <c r="A533" s="43">
        <f t="shared" si="65"/>
        <v>1.962890625</v>
      </c>
      <c r="B533" s="44">
        <f t="shared" si="59"/>
        <v>1.962890625</v>
      </c>
      <c r="C533" s="45">
        <f t="shared" si="60"/>
        <v>402</v>
      </c>
      <c r="D533" s="45">
        <f t="shared" si="61"/>
        <v>26.48031039133431</v>
      </c>
      <c r="E533" s="45"/>
      <c r="F533" s="46">
        <f t="shared" si="62"/>
        <v>148.37830557592187</v>
      </c>
      <c r="G533" s="44">
        <f t="shared" si="63"/>
        <v>41.216196026284585</v>
      </c>
      <c r="H533" s="46">
        <f t="shared" si="64"/>
        <v>5.452078103102035</v>
      </c>
    </row>
    <row r="534" spans="1:8" ht="12.75">
      <c r="A534" s="43">
        <f t="shared" si="65"/>
        <v>1.97265625</v>
      </c>
      <c r="B534" s="44">
        <f t="shared" si="59"/>
        <v>1.97265625</v>
      </c>
      <c r="C534" s="45">
        <f t="shared" si="60"/>
        <v>404</v>
      </c>
      <c r="D534" s="45">
        <f t="shared" si="61"/>
        <v>26.816707611277177</v>
      </c>
      <c r="E534" s="45"/>
      <c r="F534" s="46">
        <f t="shared" si="62"/>
        <v>150.26325513874525</v>
      </c>
      <c r="G534" s="44">
        <f t="shared" si="63"/>
        <v>41.73979312748774</v>
      </c>
      <c r="H534" s="46">
        <f t="shared" si="64"/>
        <v>5.5213395237459215</v>
      </c>
    </row>
    <row r="535" spans="1:8" ht="12.75">
      <c r="A535" s="43">
        <f t="shared" si="65"/>
        <v>1.982421875</v>
      </c>
      <c r="B535" s="44">
        <f t="shared" si="59"/>
        <v>1.982421875</v>
      </c>
      <c r="C535" s="45">
        <f t="shared" si="60"/>
        <v>406</v>
      </c>
      <c r="D535" s="45">
        <f t="shared" si="61"/>
        <v>27.15633022655607</v>
      </c>
      <c r="E535" s="45"/>
      <c r="F535" s="46">
        <f t="shared" si="62"/>
        <v>152.16627770327065</v>
      </c>
      <c r="G535" s="44">
        <f t="shared" si="63"/>
        <v>42.268410506945465</v>
      </c>
      <c r="H535" s="46">
        <f t="shared" si="64"/>
        <v>5.591265026759899</v>
      </c>
    </row>
    <row r="536" spans="1:8" ht="12.75">
      <c r="A536" s="43">
        <f t="shared" si="65"/>
        <v>1.9921875</v>
      </c>
      <c r="B536" s="44">
        <f t="shared" si="59"/>
        <v>1.9921875</v>
      </c>
      <c r="C536" s="45">
        <f t="shared" si="60"/>
        <v>408</v>
      </c>
      <c r="D536" s="45">
        <f t="shared" si="61"/>
        <v>27.499208097143967</v>
      </c>
      <c r="E536" s="45"/>
      <c r="F536" s="46">
        <f t="shared" si="62"/>
        <v>154.0875405852179</v>
      </c>
      <c r="G536" s="44">
        <f t="shared" si="63"/>
        <v>42.80209464124665</v>
      </c>
      <c r="H536" s="46">
        <f t="shared" si="64"/>
        <v>5.661860760066798</v>
      </c>
    </row>
    <row r="537" spans="1:8" ht="12.75">
      <c r="A537" s="43">
        <f t="shared" si="65"/>
        <v>2.001953125</v>
      </c>
      <c r="B537" s="44">
        <f t="shared" si="59"/>
        <v>2.001953125</v>
      </c>
      <c r="C537" s="45">
        <f t="shared" si="60"/>
        <v>410</v>
      </c>
      <c r="D537" s="45">
        <f t="shared" si="61"/>
        <v>27.845371093248648</v>
      </c>
      <c r="E537" s="45"/>
      <c r="F537" s="46">
        <f t="shared" si="62"/>
        <v>156.02721115765596</v>
      </c>
      <c r="G537" s="44">
        <f t="shared" si="63"/>
        <v>43.340892022910474</v>
      </c>
      <c r="H537" s="46">
        <f t="shared" si="64"/>
        <v>5.73313287369671</v>
      </c>
    </row>
    <row r="538" spans="1:8" ht="12.75">
      <c r="A538" s="43">
        <f t="shared" si="65"/>
        <v>2.01171875</v>
      </c>
      <c r="B538" s="44">
        <f t="shared" si="59"/>
        <v>2.01171875</v>
      </c>
      <c r="C538" s="45">
        <f t="shared" si="60"/>
        <v>412</v>
      </c>
      <c r="D538" s="45">
        <f t="shared" si="61"/>
        <v>28.19484908094422</v>
      </c>
      <c r="E538" s="45"/>
      <c r="F538" s="46">
        <f t="shared" si="62"/>
        <v>157.98545677049142</v>
      </c>
      <c r="G538" s="44">
        <f t="shared" si="63"/>
        <v>43.88484913802216</v>
      </c>
      <c r="H538" s="46">
        <f t="shared" si="64"/>
        <v>5.80508751682864</v>
      </c>
    </row>
    <row r="539" spans="1:8" ht="12.75">
      <c r="A539" s="43">
        <f t="shared" si="65"/>
        <v>2.021484375</v>
      </c>
      <c r="B539" s="44">
        <f t="shared" si="59"/>
        <v>2.021484375</v>
      </c>
      <c r="C539" s="45">
        <f t="shared" si="60"/>
        <v>414</v>
      </c>
      <c r="D539" s="45">
        <f t="shared" si="61"/>
        <v>28.547671907911493</v>
      </c>
      <c r="E539" s="45"/>
      <c r="F539" s="46">
        <f t="shared" si="62"/>
        <v>159.9624446705669</v>
      </c>
      <c r="G539" s="44">
        <f t="shared" si="63"/>
        <v>44.43401244403801</v>
      </c>
      <c r="H539" s="46">
        <f t="shared" si="64"/>
        <v>5.877730834854562</v>
      </c>
    </row>
    <row r="540" spans="1:8" ht="12.75">
      <c r="A540" s="43">
        <f t="shared" si="65"/>
        <v>2.03125</v>
      </c>
      <c r="B540" s="44">
        <f t="shared" si="59"/>
        <v>2.03125</v>
      </c>
      <c r="C540" s="45">
        <f t="shared" si="60"/>
        <v>416</v>
      </c>
      <c r="D540" s="45">
        <f t="shared" si="61"/>
        <v>28.903869389296215</v>
      </c>
      <c r="E540" s="45"/>
      <c r="F540" s="46">
        <f t="shared" si="62"/>
        <v>161.95834192241978</v>
      </c>
      <c r="G540" s="44">
        <f t="shared" si="63"/>
        <v>44.98842834777401</v>
      </c>
      <c r="H540" s="46">
        <f t="shared" si="64"/>
        <v>5.951068966467749</v>
      </c>
    </row>
    <row r="541" spans="1:8" ht="12.75">
      <c r="A541" s="43">
        <f t="shared" si="65"/>
        <v>2.041015625</v>
      </c>
      <c r="B541" s="44">
        <f t="shared" si="59"/>
        <v>2.041015625</v>
      </c>
      <c r="C541" s="45">
        <f t="shared" si="60"/>
        <v>418</v>
      </c>
      <c r="D541" s="45">
        <f t="shared" si="61"/>
        <v>29.263471293696135</v>
      </c>
      <c r="E541" s="45"/>
      <c r="F541" s="46">
        <f t="shared" si="62"/>
        <v>163.9733153297631</v>
      </c>
      <c r="G541" s="44">
        <f t="shared" si="63"/>
        <v>45.548143183594924</v>
      </c>
      <c r="H541" s="46">
        <f t="shared" si="64"/>
        <v>6.025108040777626</v>
      </c>
    </row>
    <row r="542" spans="1:8" ht="12.75">
      <c r="A542" s="43">
        <f t="shared" si="65"/>
        <v>2.05078125</v>
      </c>
      <c r="B542" s="44">
        <f t="shared" si="59"/>
        <v>2.05078125</v>
      </c>
      <c r="C542" s="45">
        <f t="shared" si="60"/>
        <v>420</v>
      </c>
      <c r="D542" s="45">
        <f t="shared" si="61"/>
        <v>29.626507329284962</v>
      </c>
      <c r="E542" s="45"/>
      <c r="F542" s="46">
        <f t="shared" si="62"/>
        <v>166.007531357733</v>
      </c>
      <c r="G542" s="44">
        <f t="shared" si="63"/>
        <v>46.11320319181639</v>
      </c>
      <c r="H542" s="46">
        <f t="shared" si="64"/>
        <v>6.099854174452802</v>
      </c>
    </row>
    <row r="543" spans="1:8" ht="12.75">
      <c r="A543" s="43">
        <f t="shared" si="65"/>
        <v>2.060546875</v>
      </c>
      <c r="B543" s="44">
        <f t="shared" si="59"/>
        <v>2.060546875</v>
      </c>
      <c r="C543" s="45">
        <f t="shared" si="60"/>
        <v>422</v>
      </c>
      <c r="D543" s="45">
        <f t="shared" si="61"/>
        <v>29.99300713008854</v>
      </c>
      <c r="E543" s="45"/>
      <c r="F543" s="46">
        <f t="shared" si="62"/>
        <v>168.06115605598967</v>
      </c>
      <c r="G543" s="44">
        <f t="shared" si="63"/>
        <v>46.68365449734405</v>
      </c>
      <c r="H543" s="46">
        <f t="shared" si="64"/>
        <v>6.17531346889545</v>
      </c>
    </row>
    <row r="544" spans="1:8" ht="12.75">
      <c r="A544" s="43">
        <f t="shared" si="65"/>
        <v>2.0703125</v>
      </c>
      <c r="B544" s="44">
        <f t="shared" si="59"/>
        <v>2.0703125</v>
      </c>
      <c r="C544" s="45">
        <f t="shared" si="60"/>
        <v>424</v>
      </c>
      <c r="D544" s="45">
        <f t="shared" si="61"/>
        <v>30.36300024241463</v>
      </c>
      <c r="E544" s="45"/>
      <c r="F544" s="46">
        <f t="shared" si="62"/>
        <v>170.1343549826787</v>
      </c>
      <c r="G544" s="44">
        <f t="shared" si="63"/>
        <v>47.259543088551716</v>
      </c>
      <c r="H544" s="46">
        <f t="shared" si="64"/>
        <v>6.2514920074473155</v>
      </c>
    </row>
    <row r="545" spans="1:8" ht="12.75">
      <c r="A545" s="43">
        <f t="shared" si="65"/>
        <v>2.080078125</v>
      </c>
      <c r="B545" s="44">
        <f t="shared" si="59"/>
        <v>2.080078125</v>
      </c>
      <c r="C545" s="45">
        <f t="shared" si="60"/>
        <v>426</v>
      </c>
      <c r="D545" s="45">
        <f t="shared" si="61"/>
        <v>30.736516111450896</v>
      </c>
      <c r="E545" s="45"/>
      <c r="F545" s="46">
        <f t="shared" si="62"/>
        <v>172.2272931293349</v>
      </c>
      <c r="G545" s="44">
        <f t="shared" si="63"/>
        <v>47.84091479642131</v>
      </c>
      <c r="H545" s="46">
        <f t="shared" si="64"/>
        <v>6.328395852630347</v>
      </c>
    </row>
    <row r="546" spans="1:8" ht="12.75">
      <c r="A546" s="43">
        <f t="shared" si="65"/>
        <v>2.08984375</v>
      </c>
      <c r="B546" s="44">
        <f t="shared" si="59"/>
        <v>2.08984375</v>
      </c>
      <c r="C546" s="45">
        <f t="shared" si="60"/>
        <v>428</v>
      </c>
      <c r="D546" s="45">
        <f t="shared" si="61"/>
        <v>31.113584068041753</v>
      </c>
      <c r="E546" s="45"/>
      <c r="F546" s="46">
        <f t="shared" si="62"/>
        <v>174.34013484678832</v>
      </c>
      <c r="G546" s="44">
        <f t="shared" si="63"/>
        <v>48.42781527396122</v>
      </c>
      <c r="H546" s="46">
        <f t="shared" si="64"/>
        <v>6.406031043424153</v>
      </c>
    </row>
    <row r="547" spans="1:8" ht="12.75">
      <c r="A547" s="43">
        <f t="shared" si="65"/>
        <v>2.099609375</v>
      </c>
      <c r="B547" s="44">
        <f t="shared" si="59"/>
        <v>2.099609375</v>
      </c>
      <c r="C547" s="45">
        <f t="shared" si="60"/>
        <v>430</v>
      </c>
      <c r="D547" s="45">
        <f t="shared" si="61"/>
        <v>31.494233315644227</v>
      </c>
      <c r="E547" s="45"/>
      <c r="F547" s="46">
        <f t="shared" si="62"/>
        <v>176.4730437720737</v>
      </c>
      <c r="G547" s="44">
        <f t="shared" si="63"/>
        <v>49.02028997590337</v>
      </c>
      <c r="H547" s="46">
        <f t="shared" si="64"/>
        <v>6.484403592580331</v>
      </c>
    </row>
    <row r="548" spans="1:8" ht="12.75">
      <c r="A548" s="43">
        <f t="shared" si="65"/>
        <v>2.109375</v>
      </c>
      <c r="B548" s="44">
        <f t="shared" si="59"/>
        <v>2.109375</v>
      </c>
      <c r="C548" s="45">
        <f t="shared" si="60"/>
        <v>432</v>
      </c>
      <c r="D548" s="45">
        <f t="shared" si="61"/>
        <v>31.878492917483907</v>
      </c>
      <c r="E548" s="45"/>
      <c r="F548" s="46">
        <f t="shared" si="62"/>
        <v>178.6261827564607</v>
      </c>
      <c r="G548" s="44">
        <f t="shared" si="63"/>
        <v>49.61838413871157</v>
      </c>
      <c r="H548" s="46">
        <f t="shared" si="64"/>
        <v>6.56351948397798</v>
      </c>
    </row>
    <row r="549" spans="1:8" ht="12.75">
      <c r="A549" s="43">
        <f t="shared" si="65"/>
        <v>2.119140625</v>
      </c>
      <c r="B549" s="44">
        <f t="shared" si="59"/>
        <v>2.119140625</v>
      </c>
      <c r="C549" s="45">
        <f t="shared" si="60"/>
        <v>434</v>
      </c>
      <c r="D549" s="45">
        <f t="shared" si="61"/>
        <v>32.26639178390907</v>
      </c>
      <c r="E549" s="45"/>
      <c r="F549" s="46">
        <f t="shared" si="62"/>
        <v>180.79971379459468</v>
      </c>
      <c r="G549" s="44">
        <f t="shared" si="63"/>
        <v>50.22214276089846</v>
      </c>
      <c r="H549" s="46">
        <f t="shared" si="64"/>
        <v>6.643384670020014</v>
      </c>
    </row>
    <row r="550" spans="1:8" ht="12.75">
      <c r="A550" s="43">
        <f t="shared" si="65"/>
        <v>2.12890625</v>
      </c>
      <c r="B550" s="44">
        <f t="shared" si="59"/>
        <v>2.12890625</v>
      </c>
      <c r="C550" s="45">
        <f t="shared" si="60"/>
        <v>436</v>
      </c>
      <c r="D550" s="45">
        <f t="shared" si="61"/>
        <v>32.657958659956904</v>
      </c>
      <c r="E550" s="45"/>
      <c r="F550" s="46">
        <f t="shared" si="62"/>
        <v>182.99379795482596</v>
      </c>
      <c r="G550" s="44">
        <f t="shared" si="63"/>
        <v>50.83161058367249</v>
      </c>
      <c r="H550" s="46">
        <f t="shared" si="64"/>
        <v>6.724005069073157</v>
      </c>
    </row>
    <row r="551" spans="1:8" ht="12.75">
      <c r="A551" s="43">
        <f t="shared" si="65"/>
        <v>2.138671875</v>
      </c>
      <c r="B551" s="44">
        <f t="shared" si="59"/>
        <v>2.138671875</v>
      </c>
      <c r="C551" s="45">
        <f t="shared" si="60"/>
        <v>438</v>
      </c>
      <c r="D551" s="45">
        <f t="shared" si="61"/>
        <v>33.053222113136236</v>
      </c>
      <c r="E551" s="45"/>
      <c r="F551" s="46">
        <f t="shared" si="62"/>
        <v>185.20859531075237</v>
      </c>
      <c r="G551" s="44">
        <f t="shared" si="63"/>
        <v>51.44683207192201</v>
      </c>
      <c r="H551" s="46">
        <f t="shared" si="64"/>
        <v>6.805386562952503</v>
      </c>
    </row>
    <row r="552" spans="1:8" ht="12.75">
      <c r="A552" s="43">
        <f t="shared" si="65"/>
        <v>2.1484375</v>
      </c>
      <c r="B552" s="44">
        <f t="shared" si="59"/>
        <v>2.1484375</v>
      </c>
      <c r="C552" s="45">
        <f t="shared" si="60"/>
        <v>440</v>
      </c>
      <c r="D552" s="45">
        <f t="shared" si="61"/>
        <v>33.4522105214411</v>
      </c>
      <c r="E552" s="45"/>
      <c r="F552" s="46">
        <f t="shared" si="62"/>
        <v>187.44426487405488</v>
      </c>
      <c r="G552" s="44">
        <f t="shared" si="63"/>
        <v>52.06785139555841</v>
      </c>
      <c r="H552" s="46">
        <f t="shared" si="64"/>
        <v>6.887534994453606</v>
      </c>
    </row>
    <row r="553" spans="1:8" ht="12.75">
      <c r="A553" s="43">
        <f t="shared" si="65"/>
        <v>2.158203125</v>
      </c>
      <c r="B553" s="44">
        <f t="shared" si="59"/>
        <v>2.158203125</v>
      </c>
      <c r="C553" s="45">
        <f t="shared" si="60"/>
        <v>442</v>
      </c>
      <c r="D553" s="45">
        <f t="shared" si="61"/>
        <v>33.854952061592556</v>
      </c>
      <c r="E553" s="45"/>
      <c r="F553" s="46">
        <f t="shared" si="62"/>
        <v>189.70096452861276</v>
      </c>
      <c r="G553" s="44">
        <f t="shared" si="63"/>
        <v>52.694712411214866</v>
      </c>
      <c r="H553" s="46">
        <f t="shared" si="64"/>
        <v>6.970456164931573</v>
      </c>
    </row>
    <row r="554" spans="1:8" ht="12.75">
      <c r="A554" s="43">
        <f t="shared" si="65"/>
        <v>2.16796875</v>
      </c>
      <c r="B554" s="44">
        <f t="shared" si="59"/>
        <v>2.16796875</v>
      </c>
      <c r="C554" s="45">
        <f t="shared" si="60"/>
        <v>444</v>
      </c>
      <c r="D554" s="45">
        <f t="shared" si="61"/>
        <v>34.2614746975258</v>
      </c>
      <c r="E554" s="45"/>
      <c r="F554" s="46">
        <f t="shared" si="62"/>
        <v>191.97885096599273</v>
      </c>
      <c r="G554" s="44">
        <f t="shared" si="63"/>
        <v>53.32745864432661</v>
      </c>
      <c r="H554" s="46">
        <f t="shared" si="64"/>
        <v>7.054155831930654</v>
      </c>
    </row>
    <row r="555" spans="1:8" ht="12.75">
      <c r="A555" s="43">
        <f t="shared" si="65"/>
        <v>2.177734375</v>
      </c>
      <c r="B555" s="44">
        <f t="shared" si="59"/>
        <v>2.177734375</v>
      </c>
      <c r="C555" s="45">
        <f t="shared" si="60"/>
        <v>446</v>
      </c>
      <c r="D555" s="45">
        <f t="shared" si="61"/>
        <v>34.67180616912866</v>
      </c>
      <c r="E555" s="45"/>
      <c r="F555" s="46">
        <f t="shared" si="62"/>
        <v>194.27807962234684</v>
      </c>
      <c r="G555" s="44">
        <f t="shared" si="63"/>
        <v>53.96613327160258</v>
      </c>
      <c r="H555" s="46">
        <f t="shared" si="64"/>
        <v>7.1386397068655825</v>
      </c>
    </row>
    <row r="556" spans="1:8" ht="12.75">
      <c r="A556" s="43">
        <f t="shared" si="65"/>
        <v>2.1875</v>
      </c>
      <c r="B556" s="44">
        <f t="shared" si="59"/>
        <v>2.1875</v>
      </c>
      <c r="C556" s="45">
        <f t="shared" si="60"/>
        <v>448</v>
      </c>
      <c r="D556" s="45">
        <f t="shared" si="61"/>
        <v>35.08597398122763</v>
      </c>
      <c r="E556" s="45"/>
      <c r="F556" s="46">
        <f t="shared" si="62"/>
        <v>196.59880461669746</v>
      </c>
      <c r="G556" s="44">
        <f t="shared" si="63"/>
        <v>54.61077910388236</v>
      </c>
      <c r="H556" s="46">
        <f t="shared" si="64"/>
        <v>7.223913452753902</v>
      </c>
    </row>
    <row r="557" spans="1:8" ht="12.75">
      <c r="A557" s="43">
        <f t="shared" si="65"/>
        <v>2.197265625</v>
      </c>
      <c r="B557" s="44">
        <f t="shared" si="59"/>
        <v>2.197265625</v>
      </c>
      <c r="C557" s="45">
        <f t="shared" si="60"/>
        <v>450</v>
      </c>
      <c r="D557" s="45">
        <f t="shared" si="61"/>
        <v>35.50400539284573</v>
      </c>
      <c r="E557" s="45"/>
      <c r="F557" s="46">
        <f t="shared" si="62"/>
        <v>198.9411786907454</v>
      </c>
      <c r="G557" s="44">
        <f t="shared" si="63"/>
        <v>55.2614385694162</v>
      </c>
      <c r="H557" s="46">
        <f t="shared" si="64"/>
        <v>7.30998268200424</v>
      </c>
    </row>
    <row r="558" spans="1:8" ht="12.75">
      <c r="A558" s="43">
        <f t="shared" si="65"/>
        <v>2.20703125</v>
      </c>
      <c r="B558" s="44">
        <f t="shared" si="59"/>
        <v>2.20703125</v>
      </c>
      <c r="C558" s="45">
        <f t="shared" si="60"/>
        <v>452</v>
      </c>
      <c r="D558" s="45">
        <f t="shared" si="61"/>
        <v>35.92592740672523</v>
      </c>
      <c r="E558" s="45"/>
      <c r="F558" s="46">
        <f t="shared" si="62"/>
        <v>201.30535315016218</v>
      </c>
      <c r="G558" s="44">
        <f t="shared" si="63"/>
        <v>55.918153697557344</v>
      </c>
      <c r="H558" s="46">
        <f t="shared" si="64"/>
        <v>7.396852954259129</v>
      </c>
    </row>
    <row r="559" spans="1:8" ht="12.75">
      <c r="A559" s="43">
        <f t="shared" si="65"/>
        <v>2.216796875</v>
      </c>
      <c r="B559" s="44">
        <f t="shared" si="59"/>
        <v>2.216796875</v>
      </c>
      <c r="C559" s="45">
        <f t="shared" si="60"/>
        <v>454</v>
      </c>
      <c r="D559" s="45">
        <f t="shared" si="61"/>
        <v>36.351766759127244</v>
      </c>
      <c r="E559" s="45"/>
      <c r="F559" s="46">
        <f t="shared" si="62"/>
        <v>203.69147780743344</v>
      </c>
      <c r="G559" s="44">
        <f t="shared" si="63"/>
        <v>56.58096610288517</v>
      </c>
      <c r="H559" s="46">
        <f t="shared" si="64"/>
        <v>7.484529774294817</v>
      </c>
    </row>
    <row r="560" spans="1:8" ht="12.75">
      <c r="A560" s="43">
        <f t="shared" si="65"/>
        <v>2.2265625</v>
      </c>
      <c r="B560" s="44">
        <f t="shared" si="59"/>
        <v>2.2265625</v>
      </c>
      <c r="C560" s="45">
        <f t="shared" si="60"/>
        <v>456</v>
      </c>
      <c r="D560" s="45">
        <f t="shared" si="61"/>
        <v>36.78154990991438</v>
      </c>
      <c r="E560" s="45"/>
      <c r="F560" s="46">
        <f t="shared" si="62"/>
        <v>206.09970092628876</v>
      </c>
      <c r="G560" s="44">
        <f t="shared" si="63"/>
        <v>57.24991696976903</v>
      </c>
      <c r="H560" s="46">
        <f t="shared" si="64"/>
        <v>7.573018589979378</v>
      </c>
    </row>
    <row r="561" spans="1:8" ht="12.75">
      <c r="A561" s="43">
        <f t="shared" si="65"/>
        <v>2.236328125</v>
      </c>
      <c r="B561" s="44">
        <f t="shared" si="59"/>
        <v>2.236328125</v>
      </c>
      <c r="C561" s="45">
        <f t="shared" si="60"/>
        <v>458</v>
      </c>
      <c r="D561" s="45">
        <f t="shared" si="61"/>
        <v>37.21530303292099</v>
      </c>
      <c r="E561" s="45"/>
      <c r="F561" s="46">
        <f t="shared" si="62"/>
        <v>208.53016916774288</v>
      </c>
      <c r="G561" s="44">
        <f t="shared" si="63"/>
        <v>57.92504703737972</v>
      </c>
      <c r="H561" s="46">
        <f t="shared" si="64"/>
        <v>7.66232479029002</v>
      </c>
    </row>
    <row r="562" spans="1:8" ht="12.75">
      <c r="A562" s="43">
        <f t="shared" si="65"/>
        <v>2.24609375</v>
      </c>
      <c r="B562" s="44">
        <f t="shared" si="59"/>
        <v>2.24609375</v>
      </c>
      <c r="C562" s="45">
        <f t="shared" si="60"/>
        <v>460</v>
      </c>
      <c r="D562" s="45">
        <f t="shared" si="61"/>
        <v>37.65305200661811</v>
      </c>
      <c r="E562" s="45"/>
      <c r="F562" s="46">
        <f t="shared" si="62"/>
        <v>210.983027537788</v>
      </c>
      <c r="G562" s="44">
        <f t="shared" si="63"/>
        <v>58.60639658515955</v>
      </c>
      <c r="H562" s="46">
        <f t="shared" si="64"/>
        <v>7.752453703391071</v>
      </c>
    </row>
    <row r="563" spans="1:8" ht="12.75">
      <c r="A563" s="43">
        <f t="shared" si="65"/>
        <v>2.255859375</v>
      </c>
      <c r="B563" s="44">
        <f t="shared" si="59"/>
        <v>2.255859375</v>
      </c>
      <c r="C563" s="45">
        <f t="shared" si="60"/>
        <v>462</v>
      </c>
      <c r="D563" s="45">
        <f t="shared" si="61"/>
        <v>38.09482240507779</v>
      </c>
      <c r="E563" s="45"/>
      <c r="F563" s="46">
        <f t="shared" si="62"/>
        <v>213.45841933676397</v>
      </c>
      <c r="G563" s="44">
        <f t="shared" si="63"/>
        <v>59.29400541875852</v>
      </c>
      <c r="H563" s="46">
        <f t="shared" si="64"/>
        <v>7.843410594773617</v>
      </c>
    </row>
    <row r="564" spans="1:8" ht="12.75">
      <c r="A564" s="43">
        <f t="shared" si="65"/>
        <v>2.265625</v>
      </c>
      <c r="B564" s="44">
        <f t="shared" si="59"/>
        <v>2.265625</v>
      </c>
      <c r="C564" s="45">
        <f t="shared" si="60"/>
        <v>464</v>
      </c>
      <c r="D564" s="45">
        <f t="shared" si="61"/>
        <v>38.54063948924419</v>
      </c>
      <c r="E564" s="45"/>
      <c r="F564" s="46">
        <f t="shared" si="62"/>
        <v>215.95648611044712</v>
      </c>
      <c r="G564" s="44">
        <f t="shared" si="63"/>
        <v>59.987912856447856</v>
      </c>
      <c r="H564" s="46">
        <f t="shared" si="64"/>
        <v>7.935200665458281</v>
      </c>
    </row>
    <row r="565" spans="1:8" ht="12.75">
      <c r="A565" s="43">
        <f t="shared" si="65"/>
        <v>2.275390625</v>
      </c>
      <c r="B565" s="44">
        <f t="shared" si="59"/>
        <v>2.275390625</v>
      </c>
      <c r="C565" s="45">
        <f t="shared" si="60"/>
        <v>466</v>
      </c>
      <c r="D565" s="45">
        <f t="shared" si="61"/>
        <v>38.99052819851517</v>
      </c>
      <c r="E565" s="45"/>
      <c r="F565" s="46">
        <f t="shared" si="62"/>
        <v>218.47736760287899</v>
      </c>
      <c r="G565" s="44">
        <f t="shared" si="63"/>
        <v>60.6881577160169</v>
      </c>
      <c r="H565" s="46">
        <f t="shared" si="64"/>
        <v>8.02782905026195</v>
      </c>
    </row>
    <row r="566" spans="1:8" ht="12.75">
      <c r="A566" s="43">
        <f t="shared" si="65"/>
        <v>2.28515625</v>
      </c>
      <c r="B566" s="44">
        <f t="shared" si="59"/>
        <v>2.28515625</v>
      </c>
      <c r="C566" s="45">
        <f t="shared" si="60"/>
        <v>468</v>
      </c>
      <c r="D566" s="45">
        <f t="shared" si="61"/>
        <v>39.44451314263977</v>
      </c>
      <c r="E566" s="45"/>
      <c r="F566" s="46">
        <f t="shared" si="62"/>
        <v>221.02120171096527</v>
      </c>
      <c r="G566" s="44">
        <f t="shared" si="63"/>
        <v>61.394778302161725</v>
      </c>
      <c r="H566" s="46">
        <f t="shared" si="64"/>
        <v>8.121300816129533</v>
      </c>
    </row>
    <row r="567" spans="1:8" ht="12.75">
      <c r="A567" s="43">
        <f t="shared" si="65"/>
        <v>2.294921875</v>
      </c>
      <c r="B567" s="44">
        <f t="shared" si="59"/>
        <v>2.294921875</v>
      </c>
      <c r="C567" s="45">
        <f t="shared" si="60"/>
        <v>470</v>
      </c>
      <c r="D567" s="45">
        <f t="shared" si="61"/>
        <v>39.902618593932544</v>
      </c>
      <c r="E567" s="45"/>
      <c r="F567" s="46">
        <f t="shared" si="62"/>
        <v>223.58812444084984</v>
      </c>
      <c r="G567" s="44">
        <f t="shared" si="63"/>
        <v>62.10781239436675</v>
      </c>
      <c r="H567" s="46">
        <f t="shared" si="64"/>
        <v>8.215620960530952</v>
      </c>
    </row>
    <row r="568" spans="1:8" ht="12.75">
      <c r="A568" s="43">
        <f t="shared" si="65"/>
        <v>2.3046875</v>
      </c>
      <c r="B568" s="44">
        <f t="shared" si="59"/>
        <v>2.3046875</v>
      </c>
      <c r="C568" s="45">
        <f t="shared" si="60"/>
        <v>472</v>
      </c>
      <c r="D568" s="45">
        <f t="shared" si="61"/>
        <v>40.36486847982126</v>
      </c>
      <c r="E568" s="45"/>
      <c r="F568" s="46">
        <f t="shared" si="62"/>
        <v>226.1782698661571</v>
      </c>
      <c r="G568" s="44">
        <f t="shared" si="63"/>
        <v>62.82729723530547</v>
      </c>
      <c r="H568" s="46">
        <f t="shared" si="64"/>
        <v>8.310794409926773</v>
      </c>
    </row>
    <row r="569" spans="1:8" ht="12.75">
      <c r="A569" s="43">
        <f t="shared" si="65"/>
        <v>2.314453125</v>
      </c>
      <c r="B569" s="44">
        <f t="shared" si="59"/>
        <v>2.314453125</v>
      </c>
      <c r="C569" s="45">
        <f t="shared" si="60"/>
        <v>474</v>
      </c>
      <c r="D569" s="45">
        <f t="shared" si="61"/>
        <v>40.83128637571981</v>
      </c>
      <c r="E569" s="45"/>
      <c r="F569" s="46">
        <f t="shared" si="62"/>
        <v>228.79177008805638</v>
      </c>
      <c r="G569" s="44">
        <f t="shared" si="63"/>
        <v>63.55326951974716</v>
      </c>
      <c r="H569" s="46">
        <f t="shared" si="64"/>
        <v>8.406826018300803</v>
      </c>
    </row>
    <row r="570" spans="1:8" ht="12.75">
      <c r="A570" s="43">
        <f t="shared" si="65"/>
        <v>2.32421875</v>
      </c>
      <c r="B570" s="44">
        <f t="shared" si="59"/>
        <v>2.32421875</v>
      </c>
      <c r="C570" s="45">
        <f t="shared" si="60"/>
        <v>476</v>
      </c>
      <c r="D570" s="45">
        <f t="shared" si="61"/>
        <v>41.30189549823231</v>
      </c>
      <c r="E570" s="45"/>
      <c r="F570" s="46">
        <f t="shared" si="62"/>
        <v>231.4287551971821</v>
      </c>
      <c r="G570" s="44">
        <f t="shared" si="63"/>
        <v>64.2857653839792</v>
      </c>
      <c r="H570" s="46">
        <f t="shared" si="64"/>
        <v>8.50372056576087</v>
      </c>
    </row>
    <row r="571" spans="1:8" ht="12.75">
      <c r="A571" s="43">
        <f t="shared" si="65"/>
        <v>2.333984375</v>
      </c>
      <c r="B571" s="44">
        <f t="shared" si="59"/>
        <v>2.333984375</v>
      </c>
      <c r="C571" s="45">
        <f t="shared" si="60"/>
        <v>478</v>
      </c>
      <c r="D571" s="45">
        <f t="shared" si="61"/>
        <v>41.77671869870147</v>
      </c>
      <c r="E571" s="45"/>
      <c r="F571" s="46">
        <f t="shared" si="62"/>
        <v>234.0893532374833</v>
      </c>
      <c r="G571" s="44">
        <f t="shared" si="63"/>
        <v>65.0248203957652</v>
      </c>
      <c r="H571" s="46">
        <f t="shared" si="64"/>
        <v>8.601482757210483</v>
      </c>
    </row>
    <row r="572" spans="1:8" ht="12.75">
      <c r="A572" s="43">
        <f t="shared" si="65"/>
        <v>2.34375</v>
      </c>
      <c r="B572" s="44">
        <f t="shared" si="59"/>
        <v>2.34375</v>
      </c>
      <c r="C572" s="45">
        <f t="shared" si="60"/>
        <v>480</v>
      </c>
      <c r="D572" s="45">
        <f t="shared" si="61"/>
        <v>42.2557784570997</v>
      </c>
      <c r="E572" s="45"/>
      <c r="F572" s="46">
        <f t="shared" si="62"/>
        <v>236.773690171993</v>
      </c>
      <c r="G572" s="44">
        <f t="shared" si="63"/>
        <v>65.77046954483664</v>
      </c>
      <c r="H572" s="46">
        <f t="shared" si="64"/>
        <v>8.700117221091052</v>
      </c>
    </row>
    <row r="573" spans="1:8" ht="12.75">
      <c r="A573" s="43">
        <f t="shared" si="65"/>
        <v>2.353515625</v>
      </c>
      <c r="B573" s="44">
        <f t="shared" si="59"/>
        <v>2.353515625</v>
      </c>
      <c r="C573" s="45">
        <f t="shared" si="60"/>
        <v>482</v>
      </c>
      <c r="D573" s="45">
        <f t="shared" si="61"/>
        <v>42.73909687625575</v>
      </c>
      <c r="E573" s="45"/>
      <c r="F573" s="46">
        <f t="shared" si="62"/>
        <v>239.48188985047847</v>
      </c>
      <c r="G573" s="44">
        <f t="shared" si="63"/>
        <v>66.52274723390666</v>
      </c>
      <c r="H573" s="46">
        <f t="shared" si="64"/>
        <v>8.79962850819322</v>
      </c>
    </row>
    <row r="574" spans="1:8" ht="12.75">
      <c r="A574" s="43">
        <f t="shared" si="65"/>
        <v>2.36328125</v>
      </c>
      <c r="B574" s="44">
        <f t="shared" si="59"/>
        <v>2.36328125</v>
      </c>
      <c r="C574" s="45">
        <f t="shared" si="60"/>
        <v>484</v>
      </c>
      <c r="D574" s="45">
        <f t="shared" si="61"/>
        <v>43.22669567644717</v>
      </c>
      <c r="E574" s="45"/>
      <c r="F574" s="46">
        <f t="shared" si="62"/>
        <v>242.21407397914078</v>
      </c>
      <c r="G574" s="44">
        <f t="shared" si="63"/>
        <v>67.28168727025334</v>
      </c>
      <c r="H574" s="46">
        <f t="shared" si="64"/>
        <v>8.90002109054348</v>
      </c>
    </row>
    <row r="575" spans="1:8" ht="12.75">
      <c r="A575" s="43">
        <f t="shared" si="65"/>
        <v>2.373046875</v>
      </c>
      <c r="B575" s="44">
        <f t="shared" si="59"/>
        <v>2.373046875</v>
      </c>
      <c r="C575" s="45">
        <f t="shared" si="60"/>
        <v>486</v>
      </c>
      <c r="D575" s="45">
        <f t="shared" si="61"/>
        <v>43.71859619033024</v>
      </c>
      <c r="E575" s="45"/>
      <c r="F575" s="46">
        <f t="shared" si="62"/>
        <v>244.97036209220536</v>
      </c>
      <c r="G575" s="44">
        <f t="shared" si="63"/>
        <v>68.04732285782823</v>
      </c>
      <c r="H575" s="46">
        <f t="shared" si="64"/>
        <v>9.001299360360292</v>
      </c>
    </row>
    <row r="576" spans="1:8" ht="12.75">
      <c r="A576" s="43">
        <f t="shared" si="65"/>
        <v>2.3828125</v>
      </c>
      <c r="B576" s="44">
        <f t="shared" si="59"/>
        <v>2.3828125</v>
      </c>
      <c r="C576" s="45">
        <f t="shared" si="60"/>
        <v>488</v>
      </c>
      <c r="D576" s="45">
        <f t="shared" si="61"/>
        <v>44.21481935823555</v>
      </c>
      <c r="E576" s="45"/>
      <c r="F576" s="46">
        <f t="shared" si="62"/>
        <v>247.75087152556156</v>
      </c>
      <c r="G576" s="44">
        <f t="shared" si="63"/>
        <v>68.81968658993395</v>
      </c>
      <c r="H576" s="46">
        <f t="shared" si="64"/>
        <v>9.103467629085488</v>
      </c>
    </row>
    <row r="577" spans="1:8" ht="12.75">
      <c r="A577" s="43">
        <f t="shared" si="65"/>
        <v>2.392578125</v>
      </c>
      <c r="B577" s="44">
        <f t="shared" si="59"/>
        <v>2.392578125</v>
      </c>
      <c r="C577" s="45">
        <f t="shared" si="60"/>
        <v>490</v>
      </c>
      <c r="D577" s="45">
        <f t="shared" si="61"/>
        <v>44.71538572381637</v>
      </c>
      <c r="E577" s="45"/>
      <c r="F577" s="46">
        <f t="shared" si="62"/>
        <v>250.5557173923791</v>
      </c>
      <c r="G577" s="44">
        <f t="shared" si="63"/>
        <v>69.59881044245101</v>
      </c>
      <c r="H577" s="46">
        <f t="shared" si="64"/>
        <v>9.206530126488301</v>
      </c>
    </row>
    <row r="578" spans="1:8" ht="12.75">
      <c r="A578" s="43">
        <f t="shared" si="65"/>
        <v>2.40234375</v>
      </c>
      <c r="B578" s="44">
        <f t="shared" si="59"/>
        <v>2.40234375</v>
      </c>
      <c r="C578" s="45">
        <f t="shared" si="60"/>
        <v>492</v>
      </c>
      <c r="D578" s="45">
        <f t="shared" si="61"/>
        <v>45.220315430065334</v>
      </c>
      <c r="E578" s="45"/>
      <c r="F578" s="46">
        <f t="shared" si="62"/>
        <v>253.385012560788</v>
      </c>
      <c r="G578" s="44">
        <f t="shared" si="63"/>
        <v>70.38472576763778</v>
      </c>
      <c r="H578" s="46">
        <f t="shared" si="64"/>
        <v>9.310490999845232</v>
      </c>
    </row>
    <row r="579" spans="1:8" ht="12.75">
      <c r="A579" s="43">
        <f t="shared" si="65"/>
        <v>2.412109375</v>
      </c>
      <c r="B579" s="44">
        <f t="shared" si="59"/>
        <v>2.412109375</v>
      </c>
      <c r="C579" s="45">
        <f t="shared" si="60"/>
        <v>494</v>
      </c>
      <c r="D579" s="45">
        <f t="shared" si="61"/>
        <v>45.72962821568775</v>
      </c>
      <c r="E579" s="45"/>
      <c r="F579" s="46">
        <f t="shared" si="62"/>
        <v>256.23886763355694</v>
      </c>
      <c r="G579" s="44">
        <f t="shared" si="63"/>
        <v>71.17746328848555</v>
      </c>
      <c r="H579" s="46">
        <f t="shared" si="64"/>
        <v>9.415354313193347</v>
      </c>
    </row>
    <row r="580" spans="1:8" ht="12.75">
      <c r="A580" s="43">
        <f t="shared" si="65"/>
        <v>2.421875</v>
      </c>
      <c r="B580" s="44">
        <f t="shared" si="59"/>
        <v>2.421875</v>
      </c>
      <c r="C580" s="45">
        <f t="shared" si="60"/>
        <v>496</v>
      </c>
      <c r="D580" s="45">
        <f t="shared" si="61"/>
        <v>46.2433434118466</v>
      </c>
      <c r="E580" s="45"/>
      <c r="F580" s="46">
        <f t="shared" si="62"/>
        <v>259.11739092985476</v>
      </c>
      <c r="G580" s="44">
        <f t="shared" si="63"/>
        <v>71.9770530936524</v>
      </c>
      <c r="H580" s="46">
        <f t="shared" si="64"/>
        <v>9.521124046660105</v>
      </c>
    </row>
    <row r="581" spans="1:8" ht="12.75">
      <c r="A581" s="43">
        <f t="shared" si="65"/>
        <v>2.431640625</v>
      </c>
      <c r="B581" s="44">
        <f t="shared" si="59"/>
        <v>2.431640625</v>
      </c>
      <c r="C581" s="45">
        <f t="shared" si="60"/>
        <v>498</v>
      </c>
      <c r="D581" s="45">
        <f t="shared" si="61"/>
        <v>46.76147993926974</v>
      </c>
      <c r="E581" s="45"/>
      <c r="F581" s="46">
        <f t="shared" si="62"/>
        <v>262.02068846904064</v>
      </c>
      <c r="G581" s="44">
        <f t="shared" si="63"/>
        <v>72.78352463296032</v>
      </c>
      <c r="H581" s="46">
        <f t="shared" si="64"/>
        <v>9.627804095867743</v>
      </c>
    </row>
    <row r="582" spans="1:8" ht="12.75">
      <c r="A582" s="43">
        <f t="shared" si="65"/>
        <v>2.44140625</v>
      </c>
      <c r="B582" s="44">
        <f t="shared" si="59"/>
        <v>2.44140625</v>
      </c>
      <c r="C582" s="45">
        <f t="shared" si="60"/>
        <v>500</v>
      </c>
      <c r="D582" s="45">
        <f t="shared" si="61"/>
        <v>47.28405630573813</v>
      </c>
      <c r="E582" s="45"/>
      <c r="F582" s="46">
        <f t="shared" si="62"/>
        <v>264.9488639565899</v>
      </c>
      <c r="G582" s="44">
        <f t="shared" si="63"/>
        <v>73.59690671348582</v>
      </c>
      <c r="H582" s="46">
        <f t="shared" si="64"/>
        <v>9.735398271416127</v>
      </c>
    </row>
    <row r="583" spans="1:8" ht="12.75">
      <c r="A583" s="43">
        <f t="shared" si="65"/>
        <v>2.451171875</v>
      </c>
      <c r="B583" s="44">
        <f t="shared" si="59"/>
        <v>2.451171875</v>
      </c>
      <c r="C583" s="45">
        <f t="shared" si="60"/>
        <v>502</v>
      </c>
      <c r="D583" s="45">
        <f t="shared" si="61"/>
        <v>47.81109060393474</v>
      </c>
      <c r="E583" s="45"/>
      <c r="F583" s="46">
        <f t="shared" si="62"/>
        <v>267.90201877204095</v>
      </c>
      <c r="G583" s="44">
        <f t="shared" si="63"/>
        <v>74.41722749621182</v>
      </c>
      <c r="H583" s="46">
        <f t="shared" si="64"/>
        <v>9.843910298439866</v>
      </c>
    </row>
    <row r="584" spans="1:8" ht="12.75">
      <c r="A584" s="43">
        <f t="shared" si="65"/>
        <v>2.4609375</v>
      </c>
      <c r="B584" s="44">
        <f t="shared" si="59"/>
        <v>2.4609375</v>
      </c>
      <c r="C584" s="45">
        <f t="shared" si="60"/>
        <v>504</v>
      </c>
      <c r="D584" s="45">
        <f t="shared" si="61"/>
        <v>48.342600509673204</v>
      </c>
      <c r="E584" s="45"/>
      <c r="F584" s="46">
        <f t="shared" si="62"/>
        <v>270.8802519590696</v>
      </c>
      <c r="G584" s="44">
        <f t="shared" si="63"/>
        <v>75.24451449327049</v>
      </c>
      <c r="H584" s="46">
        <f t="shared" si="64"/>
        <v>9.953343816243601</v>
      </c>
    </row>
    <row r="585" spans="1:8" ht="12.75">
      <c r="A585" s="43">
        <f t="shared" si="65"/>
        <v>2.470703125</v>
      </c>
      <c r="B585" s="44">
        <f t="shared" si="59"/>
        <v>2.470703125</v>
      </c>
      <c r="C585" s="45">
        <f t="shared" si="60"/>
        <v>506</v>
      </c>
      <c r="D585" s="45">
        <f t="shared" si="61"/>
        <v>48.87860328050119</v>
      </c>
      <c r="E585" s="45"/>
      <c r="F585" s="46">
        <f t="shared" si="62"/>
        <v>273.88366021766325</v>
      </c>
      <c r="G585" s="44">
        <f t="shared" si="63"/>
        <v>76.07879456576948</v>
      </c>
      <c r="H585" s="46">
        <f t="shared" si="64"/>
        <v>10.06370237801445</v>
      </c>
    </row>
    <row r="586" spans="1:8" ht="12.75">
      <c r="A586" s="43">
        <f t="shared" si="65"/>
        <v>2.48046875</v>
      </c>
      <c r="B586" s="44">
        <f t="shared" si="59"/>
        <v>2.48046875</v>
      </c>
      <c r="C586" s="45">
        <f t="shared" si="60"/>
        <v>508</v>
      </c>
      <c r="D586" s="45">
        <f t="shared" si="61"/>
        <v>49.41911575467547</v>
      </c>
      <c r="E586" s="45"/>
      <c r="F586" s="46">
        <f t="shared" si="62"/>
        <v>276.91233789837776</v>
      </c>
      <c r="G586" s="44">
        <f t="shared" si="63"/>
        <v>76.92009392219656</v>
      </c>
      <c r="H586" s="46">
        <f t="shared" si="64"/>
        <v>10.174989450610978</v>
      </c>
    </row>
    <row r="587" spans="1:8" ht="12.75">
      <c r="A587" s="43">
        <f t="shared" si="65"/>
        <v>2.490234375</v>
      </c>
      <c r="B587" s="44">
        <f t="shared" si="59"/>
        <v>2.490234375</v>
      </c>
      <c r="C587" s="45">
        <f t="shared" si="60"/>
        <v>510</v>
      </c>
      <c r="D587" s="45">
        <f t="shared" si="61"/>
        <v>49.964154350520374</v>
      </c>
      <c r="E587" s="45"/>
      <c r="F587" s="46">
        <f t="shared" si="62"/>
        <v>279.9663769987432</v>
      </c>
      <c r="G587" s="44">
        <f t="shared" si="63"/>
        <v>77.7684381174212</v>
      </c>
      <c r="H587" s="46">
        <f t="shared" si="64"/>
        <v>10.28720841443113</v>
      </c>
    </row>
    <row r="588" spans="1:8" ht="12.75">
      <c r="A588" s="43">
        <f t="shared" si="65"/>
        <v>2.5</v>
      </c>
      <c r="B588" s="44">
        <f t="shared" si="59"/>
        <v>2.5</v>
      </c>
      <c r="C588" s="45">
        <f t="shared" si="60"/>
        <v>512</v>
      </c>
      <c r="D588" s="45">
        <f t="shared" si="61"/>
        <v>50.513735066161985</v>
      </c>
      <c r="E588" s="45"/>
      <c r="F588" s="46">
        <f t="shared" si="62"/>
        <v>283.0458671617735</v>
      </c>
      <c r="G588" s="44">
        <f t="shared" si="63"/>
        <v>78.62385205228061</v>
      </c>
      <c r="H588" s="46">
        <f t="shared" si="64"/>
        <v>10.400362563357469</v>
      </c>
    </row>
    <row r="589" spans="1:8" ht="12.75">
      <c r="A589" s="43">
        <f t="shared" si="65"/>
        <v>2.509765625</v>
      </c>
      <c r="B589" s="44">
        <f t="shared" si="59"/>
        <v>2.509765625</v>
      </c>
      <c r="C589" s="45">
        <f t="shared" si="60"/>
        <v>514</v>
      </c>
      <c r="D589" s="45">
        <f t="shared" si="61"/>
        <v>51.067873479634265</v>
      </c>
      <c r="E589" s="45"/>
      <c r="F589" s="46">
        <f t="shared" si="62"/>
        <v>286.1508956765622</v>
      </c>
      <c r="G589" s="44">
        <f t="shared" si="63"/>
        <v>79.48635997374524</v>
      </c>
      <c r="H589" s="46">
        <f t="shared" si="64"/>
        <v>10.514455104779062</v>
      </c>
    </row>
    <row r="590" spans="1:8" ht="12.75">
      <c r="A590" s="43">
        <f t="shared" si="65"/>
        <v>2.51953125</v>
      </c>
      <c r="B590" s="44">
        <f aca="true" t="shared" si="66" ref="B590:B653">A590*$C$43</f>
        <v>2.51953125</v>
      </c>
      <c r="C590" s="45">
        <f aca="true" t="shared" si="67" ref="C590:C653">B590/5*1024</f>
        <v>516</v>
      </c>
      <c r="D590" s="45">
        <f aca="true" t="shared" si="68" ref="D590:D653">-9.475184+59.921788*B590-135.60886*B590^2+166.77782*B590^3-111.50394*B590^4+44.218751*B590^5-10.131798*B590^6+1.2482716*B590^7-0.065666262*B590^8+0.00029343852*B590^9</f>
        <v>51.626584749374125</v>
      </c>
      <c r="E590" s="45"/>
      <c r="F590" s="46">
        <f aca="true" t="shared" si="69" ref="F590:F653">(D590*$H$8)*0.91</f>
        <v>289.28154748105544</v>
      </c>
      <c r="G590" s="44">
        <f aca="true" t="shared" si="70" ref="G590:G653">F590*0.277777778</f>
        <v>80.35598547568907</v>
      </c>
      <c r="H590" s="46">
        <f aca="true" t="shared" si="71" ref="H590:H653">F590/27.215</f>
        <v>10.629489159693383</v>
      </c>
    </row>
    <row r="591" spans="1:8" ht="12.75">
      <c r="A591" s="43">
        <f aca="true" t="shared" si="72" ref="A591:A654">(5/512)+A590</f>
        <v>2.529296875</v>
      </c>
      <c r="B591" s="44">
        <f t="shared" si="66"/>
        <v>2.529296875</v>
      </c>
      <c r="C591" s="45">
        <f t="shared" si="67"/>
        <v>518</v>
      </c>
      <c r="D591" s="45">
        <f t="shared" si="68"/>
        <v>52.189883615085144</v>
      </c>
      <c r="E591" s="45"/>
      <c r="F591" s="46">
        <f t="shared" si="69"/>
        <v>292.43790516689256</v>
      </c>
      <c r="G591" s="44">
        <f t="shared" si="70"/>
        <v>81.23275150023413</v>
      </c>
      <c r="H591" s="46">
        <f t="shared" si="71"/>
        <v>10.745467762884166</v>
      </c>
    </row>
    <row r="592" spans="1:8" ht="12.75">
      <c r="A592" s="43">
        <f t="shared" si="72"/>
        <v>2.5390625</v>
      </c>
      <c r="B592" s="44">
        <f t="shared" si="66"/>
        <v>2.5390625</v>
      </c>
      <c r="C592" s="45">
        <f t="shared" si="67"/>
        <v>520</v>
      </c>
      <c r="D592" s="45">
        <f t="shared" si="68"/>
        <v>52.75778439898708</v>
      </c>
      <c r="E592" s="45"/>
      <c r="F592" s="46">
        <f t="shared" si="69"/>
        <v>295.62004898640686</v>
      </c>
      <c r="G592" s="44">
        <f t="shared" si="70"/>
        <v>82.11668033969524</v>
      </c>
      <c r="H592" s="46">
        <f t="shared" si="71"/>
        <v>10.862393863178646</v>
      </c>
    </row>
    <row r="593" spans="1:8" ht="12.75">
      <c r="A593" s="43">
        <f t="shared" si="72"/>
        <v>2.548828125</v>
      </c>
      <c r="B593" s="44">
        <f t="shared" si="66"/>
        <v>2.548828125</v>
      </c>
      <c r="C593" s="45">
        <f t="shared" si="67"/>
        <v>522</v>
      </c>
      <c r="D593" s="45">
        <f t="shared" si="68"/>
        <v>53.33030100744452</v>
      </c>
      <c r="E593" s="45"/>
      <c r="F593" s="46">
        <f t="shared" si="69"/>
        <v>298.8280568617522</v>
      </c>
      <c r="G593" s="44">
        <f t="shared" si="70"/>
        <v>83.00779363911518</v>
      </c>
      <c r="H593" s="46">
        <f t="shared" si="71"/>
        <v>10.980270323782921</v>
      </c>
    </row>
    <row r="594" spans="1:8" ht="12.75">
      <c r="A594" s="43">
        <f t="shared" si="72"/>
        <v>2.55859375</v>
      </c>
      <c r="B594" s="44">
        <f t="shared" si="66"/>
        <v>2.55859375</v>
      </c>
      <c r="C594" s="45">
        <f t="shared" si="67"/>
        <v>524</v>
      </c>
      <c r="D594" s="45">
        <f t="shared" si="68"/>
        <v>53.90744693296323</v>
      </c>
      <c r="E594" s="45"/>
      <c r="F594" s="46">
        <f t="shared" si="69"/>
        <v>302.0620043960884</v>
      </c>
      <c r="G594" s="44">
        <f t="shared" si="70"/>
        <v>83.90611239937166</v>
      </c>
      <c r="H594" s="46">
        <f t="shared" si="71"/>
        <v>11.099099922692941</v>
      </c>
    </row>
    <row r="595" spans="1:8" ht="12.75">
      <c r="A595" s="43">
        <f t="shared" si="72"/>
        <v>2.568359375</v>
      </c>
      <c r="B595" s="44">
        <f t="shared" si="66"/>
        <v>2.568359375</v>
      </c>
      <c r="C595" s="45">
        <f t="shared" si="67"/>
        <v>526</v>
      </c>
      <c r="D595" s="45">
        <f t="shared" si="68"/>
        <v>54.489235256577594</v>
      </c>
      <c r="E595" s="45"/>
      <c r="F595" s="46">
        <f t="shared" si="69"/>
        <v>305.32196488695956</v>
      </c>
      <c r="G595" s="44">
        <f t="shared" si="70"/>
        <v>84.81165698089364</v>
      </c>
      <c r="H595" s="46">
        <f t="shared" si="71"/>
        <v>11.218885353186094</v>
      </c>
    </row>
    <row r="596" spans="1:8" ht="12.75">
      <c r="A596" s="43">
        <f t="shared" si="72"/>
        <v>2.578125</v>
      </c>
      <c r="B596" s="44">
        <f t="shared" si="66"/>
        <v>2.578125</v>
      </c>
      <c r="C596" s="45">
        <f t="shared" si="67"/>
        <v>528</v>
      </c>
      <c r="D596" s="45">
        <f t="shared" si="68"/>
        <v>55.075678650603344</v>
      </c>
      <c r="E596" s="45"/>
      <c r="F596" s="46">
        <f t="shared" si="69"/>
        <v>308.6080093417183</v>
      </c>
      <c r="G596" s="44">
        <f t="shared" si="70"/>
        <v>85.72444710794574</v>
      </c>
      <c r="H596" s="46">
        <f t="shared" si="71"/>
        <v>11.33962922438796</v>
      </c>
    </row>
    <row r="597" spans="1:8" ht="12.75">
      <c r="A597" s="43">
        <f t="shared" si="72"/>
        <v>2.587890625</v>
      </c>
      <c r="B597" s="44">
        <f t="shared" si="66"/>
        <v>2.587890625</v>
      </c>
      <c r="C597" s="45">
        <f t="shared" si="67"/>
        <v>530</v>
      </c>
      <c r="D597" s="45">
        <f t="shared" si="68"/>
        <v>55.6667893817725</v>
      </c>
      <c r="E597" s="45"/>
      <c r="F597" s="46">
        <f t="shared" si="69"/>
        <v>311.9202064950918</v>
      </c>
      <c r="G597" s="44">
        <f t="shared" si="70"/>
        <v>86.64450187350776</v>
      </c>
      <c r="H597" s="46">
        <f t="shared" si="71"/>
        <v>11.461334061917759</v>
      </c>
    </row>
    <row r="598" spans="1:8" ht="12.75">
      <c r="A598" s="43">
        <f t="shared" si="72"/>
        <v>2.59765625</v>
      </c>
      <c r="B598" s="44">
        <f t="shared" si="66"/>
        <v>2.59765625</v>
      </c>
      <c r="C598" s="45">
        <f t="shared" si="67"/>
        <v>532</v>
      </c>
      <c r="D598" s="45">
        <f t="shared" si="68"/>
        <v>56.26257931474133</v>
      </c>
      <c r="E598" s="45"/>
      <c r="F598" s="46">
        <f t="shared" si="69"/>
        <v>315.25862282883827</v>
      </c>
      <c r="G598" s="44">
        <f t="shared" si="70"/>
        <v>87.57183974473476</v>
      </c>
      <c r="H598" s="46">
        <f t="shared" si="71"/>
        <v>11.584002308610629</v>
      </c>
    </row>
    <row r="599" spans="1:8" ht="12.75">
      <c r="A599" s="43">
        <f t="shared" si="72"/>
        <v>2.607421875</v>
      </c>
      <c r="B599" s="44">
        <f t="shared" si="66"/>
        <v>2.607421875</v>
      </c>
      <c r="C599" s="45">
        <f t="shared" si="67"/>
        <v>534</v>
      </c>
      <c r="D599" s="45">
        <f t="shared" si="68"/>
        <v>56.863059915965984</v>
      </c>
      <c r="E599" s="45"/>
      <c r="F599" s="46">
        <f t="shared" si="69"/>
        <v>318.62332259346346</v>
      </c>
      <c r="G599" s="44">
        <f t="shared" si="70"/>
        <v>88.50647856898946</v>
      </c>
      <c r="H599" s="46">
        <f t="shared" si="71"/>
        <v>11.707636325315578</v>
      </c>
    </row>
    <row r="600" spans="1:8" ht="12.75">
      <c r="A600" s="43">
        <f t="shared" si="72"/>
        <v>2.6171875</v>
      </c>
      <c r="B600" s="44">
        <f t="shared" si="66"/>
        <v>2.6171875</v>
      </c>
      <c r="C600" s="45">
        <f t="shared" si="67"/>
        <v>536</v>
      </c>
      <c r="D600" s="45">
        <f t="shared" si="68"/>
        <v>57.46824225795432</v>
      </c>
      <c r="E600" s="45"/>
      <c r="F600" s="46">
        <f t="shared" si="69"/>
        <v>322.0143678320451</v>
      </c>
      <c r="G600" s="44">
        <f t="shared" si="70"/>
        <v>89.44843558046016</v>
      </c>
      <c r="H600" s="46">
        <f t="shared" si="71"/>
        <v>11.832238391770902</v>
      </c>
    </row>
    <row r="601" spans="1:8" ht="12.75">
      <c r="A601" s="43">
        <f t="shared" si="72"/>
        <v>2.626953125</v>
      </c>
      <c r="B601" s="44">
        <f t="shared" si="66"/>
        <v>2.626953125</v>
      </c>
      <c r="C601" s="45">
        <f t="shared" si="67"/>
        <v>538</v>
      </c>
      <c r="D601" s="45">
        <f t="shared" si="68"/>
        <v>58.07813702389175</v>
      </c>
      <c r="E601" s="45"/>
      <c r="F601" s="46">
        <f t="shared" si="69"/>
        <v>325.43181840615296</v>
      </c>
      <c r="G601" s="44">
        <f t="shared" si="70"/>
        <v>90.39772740736066</v>
      </c>
      <c r="H601" s="46">
        <f t="shared" si="71"/>
        <v>11.957810707556604</v>
      </c>
    </row>
    <row r="602" spans="1:8" ht="12.75">
      <c r="A602" s="43">
        <f t="shared" si="72"/>
        <v>2.63671875</v>
      </c>
      <c r="B602" s="44">
        <f t="shared" si="66"/>
        <v>2.63671875</v>
      </c>
      <c r="C602" s="45">
        <f t="shared" si="67"/>
        <v>540</v>
      </c>
      <c r="D602" s="45">
        <f t="shared" si="68"/>
        <v>58.69275451261804</v>
      </c>
      <c r="E602" s="45"/>
      <c r="F602" s="46">
        <f t="shared" si="69"/>
        <v>328.87573202373574</v>
      </c>
      <c r="G602" s="44">
        <f t="shared" si="70"/>
        <v>91.35437007967674</v>
      </c>
      <c r="H602" s="46">
        <f t="shared" si="71"/>
        <v>12.084355393119079</v>
      </c>
    </row>
    <row r="603" spans="1:8" ht="12.75">
      <c r="A603" s="43">
        <f t="shared" si="72"/>
        <v>2.646484375</v>
      </c>
      <c r="B603" s="44">
        <f t="shared" si="66"/>
        <v>2.646484375</v>
      </c>
      <c r="C603" s="45">
        <f t="shared" si="67"/>
        <v>542</v>
      </c>
      <c r="D603" s="45">
        <f t="shared" si="68"/>
        <v>59.312104643989436</v>
      </c>
      <c r="E603" s="45"/>
      <c r="F603" s="46">
        <f t="shared" si="69"/>
        <v>332.3461642691669</v>
      </c>
      <c r="G603" s="44">
        <f t="shared" si="70"/>
        <v>92.31837903751216</v>
      </c>
      <c r="H603" s="46">
        <f t="shared" si="71"/>
        <v>12.211874490875138</v>
      </c>
    </row>
    <row r="604" spans="1:8" ht="12.75">
      <c r="A604" s="43">
        <f t="shared" si="72"/>
        <v>2.65625</v>
      </c>
      <c r="B604" s="44">
        <f t="shared" si="66"/>
        <v>2.65625</v>
      </c>
      <c r="C604" s="45">
        <f t="shared" si="67"/>
        <v>544</v>
      </c>
      <c r="D604" s="45">
        <f t="shared" si="68"/>
        <v>59.936196964586365</v>
      </c>
      <c r="E604" s="45"/>
      <c r="F604" s="46">
        <f t="shared" si="69"/>
        <v>335.8431686352268</v>
      </c>
      <c r="G604" s="44">
        <f t="shared" si="70"/>
        <v>93.28976913997258</v>
      </c>
      <c r="H604" s="46">
        <f t="shared" si="71"/>
        <v>12.340369966387168</v>
      </c>
    </row>
    <row r="605" spans="1:8" ht="12.75">
      <c r="A605" s="43">
        <f t="shared" si="72"/>
        <v>2.666015625</v>
      </c>
      <c r="B605" s="44">
        <f t="shared" si="66"/>
        <v>2.666015625</v>
      </c>
      <c r="C605" s="45">
        <f t="shared" si="67"/>
        <v>546</v>
      </c>
      <c r="D605" s="45">
        <f t="shared" si="68"/>
        <v>60.565040653794306</v>
      </c>
      <c r="E605" s="45"/>
      <c r="F605" s="46">
        <f t="shared" si="69"/>
        <v>339.3667965571759</v>
      </c>
      <c r="G605" s="44">
        <f t="shared" si="70"/>
        <v>94.26855467463037</v>
      </c>
      <c r="H605" s="46">
        <f t="shared" si="71"/>
        <v>12.469843709615136</v>
      </c>
    </row>
    <row r="606" spans="1:8" ht="12.75">
      <c r="A606" s="43">
        <f t="shared" si="72"/>
        <v>2.67578125</v>
      </c>
      <c r="B606" s="44">
        <f t="shared" si="66"/>
        <v>2.67578125</v>
      </c>
      <c r="C606" s="45">
        <f t="shared" si="67"/>
        <v>548</v>
      </c>
      <c r="D606" s="45">
        <f t="shared" si="68"/>
        <v>61.198644530230084</v>
      </c>
      <c r="E606" s="45"/>
      <c r="F606" s="46">
        <f t="shared" si="69"/>
        <v>342.91709744876374</v>
      </c>
      <c r="G606" s="44">
        <f t="shared" si="70"/>
        <v>95.25474936752705</v>
      </c>
      <c r="H606" s="46">
        <f t="shared" si="71"/>
        <v>12.600297536239712</v>
      </c>
    </row>
    <row r="607" spans="1:8" ht="12.75">
      <c r="A607" s="43">
        <f t="shared" si="72"/>
        <v>2.685546875</v>
      </c>
      <c r="B607" s="44">
        <f t="shared" si="66"/>
        <v>2.685546875</v>
      </c>
      <c r="C607" s="45">
        <f t="shared" si="67"/>
        <v>550</v>
      </c>
      <c r="D607" s="45">
        <f t="shared" si="68"/>
        <v>61.83701705853232</v>
      </c>
      <c r="E607" s="45"/>
      <c r="F607" s="46">
        <f t="shared" si="69"/>
        <v>346.49411874027777</v>
      </c>
      <c r="G607" s="44">
        <f t="shared" si="70"/>
        <v>96.24836639374251</v>
      </c>
      <c r="H607" s="46">
        <f t="shared" si="71"/>
        <v>12.731733189060362</v>
      </c>
    </row>
    <row r="608" spans="1:8" ht="12.75">
      <c r="A608" s="43">
        <f t="shared" si="72"/>
        <v>2.6953125</v>
      </c>
      <c r="B608" s="44">
        <f t="shared" si="66"/>
        <v>2.6953125</v>
      </c>
      <c r="C608" s="45">
        <f t="shared" si="67"/>
        <v>552</v>
      </c>
      <c r="D608" s="45">
        <f t="shared" si="68"/>
        <v>62.48016635649802</v>
      </c>
      <c r="E608" s="45"/>
      <c r="F608" s="46">
        <f t="shared" si="69"/>
        <v>350.09790591853243</v>
      </c>
      <c r="G608" s="44">
        <f t="shared" si="70"/>
        <v>97.24941838850297</v>
      </c>
      <c r="H608" s="46">
        <f t="shared" si="71"/>
        <v>12.864152339464724</v>
      </c>
    </row>
    <row r="609" spans="1:8" ht="12.75">
      <c r="A609" s="43">
        <f t="shared" si="72"/>
        <v>2.705078125</v>
      </c>
      <c r="B609" s="44">
        <f t="shared" si="66"/>
        <v>2.705078125</v>
      </c>
      <c r="C609" s="45">
        <f t="shared" si="67"/>
        <v>554</v>
      </c>
      <c r="D609" s="45">
        <f t="shared" si="68"/>
        <v>63.128100202566216</v>
      </c>
      <c r="E609" s="45"/>
      <c r="F609" s="46">
        <f t="shared" si="69"/>
        <v>353.72850256880247</v>
      </c>
      <c r="G609" s="44">
        <f t="shared" si="70"/>
        <v>98.25791745882923</v>
      </c>
      <c r="H609" s="46">
        <f t="shared" si="71"/>
        <v>12.99755658896941</v>
      </c>
    </row>
    <row r="610" spans="1:8" ht="12.75">
      <c r="A610" s="43">
        <f t="shared" si="72"/>
        <v>2.71484375</v>
      </c>
      <c r="B610" s="44">
        <f t="shared" si="66"/>
        <v>2.71484375</v>
      </c>
      <c r="C610" s="45">
        <f t="shared" si="67"/>
        <v>556</v>
      </c>
      <c r="D610" s="45">
        <f t="shared" si="68"/>
        <v>63.78082604364842</v>
      </c>
      <c r="E610" s="45"/>
      <c r="F610" s="46">
        <f t="shared" si="69"/>
        <v>357.3859504186996</v>
      </c>
      <c r="G610" s="44">
        <f t="shared" si="70"/>
        <v>99.27387519572454</v>
      </c>
      <c r="H610" s="46">
        <f t="shared" si="71"/>
        <v>13.131947470832248</v>
      </c>
    </row>
    <row r="611" spans="1:8" ht="12.75">
      <c r="A611" s="43">
        <f t="shared" si="72"/>
        <v>2.724609375</v>
      </c>
      <c r="B611" s="44">
        <f t="shared" si="66"/>
        <v>2.724609375</v>
      </c>
      <c r="C611" s="45">
        <f t="shared" si="67"/>
        <v>558</v>
      </c>
      <c r="D611" s="45">
        <f t="shared" si="68"/>
        <v>64.43835100329903</v>
      </c>
      <c r="E611" s="45"/>
      <c r="F611" s="46">
        <f t="shared" si="69"/>
        <v>361.07028938395445</v>
      </c>
      <c r="G611" s="44">
        <f t="shared" si="70"/>
        <v>100.29730268689184</v>
      </c>
      <c r="H611" s="46">
        <f t="shared" si="71"/>
        <v>13.267326451734501</v>
      </c>
    </row>
    <row r="612" spans="1:8" ht="12.75">
      <c r="A612" s="43">
        <f t="shared" si="72"/>
        <v>2.734375</v>
      </c>
      <c r="B612" s="44">
        <f t="shared" si="66"/>
        <v>2.734375</v>
      </c>
      <c r="C612" s="45">
        <f t="shared" si="67"/>
        <v>560</v>
      </c>
      <c r="D612" s="45">
        <f t="shared" si="68"/>
        <v>65.10068189021548</v>
      </c>
      <c r="E612" s="45"/>
      <c r="F612" s="46">
        <f t="shared" si="69"/>
        <v>364.7815576160452</v>
      </c>
      <c r="G612" s="44">
        <f t="shared" si="70"/>
        <v>101.328210529964</v>
      </c>
      <c r="H612" s="46">
        <f t="shared" si="71"/>
        <v>13.403694933530964</v>
      </c>
    </row>
    <row r="613" spans="1:8" ht="12.75">
      <c r="A613" s="43">
        <f t="shared" si="72"/>
        <v>2.744140625</v>
      </c>
      <c r="B613" s="44">
        <f t="shared" si="66"/>
        <v>2.744140625</v>
      </c>
      <c r="C613" s="45">
        <f t="shared" si="67"/>
        <v>562</v>
      </c>
      <c r="D613" s="45">
        <f t="shared" si="68"/>
        <v>65.76782520708178</v>
      </c>
      <c r="E613" s="45"/>
      <c r="F613" s="46">
        <f t="shared" si="69"/>
        <v>368.51979155175144</v>
      </c>
      <c r="G613" s="44">
        <f t="shared" si="70"/>
        <v>102.36660884626868</v>
      </c>
      <c r="H613" s="46">
        <f t="shared" si="71"/>
        <v>13.541054255070787</v>
      </c>
    </row>
    <row r="614" spans="1:8" ht="12.75">
      <c r="A614" s="43">
        <f t="shared" si="72"/>
        <v>2.75390625</v>
      </c>
      <c r="B614" s="44">
        <f t="shared" si="66"/>
        <v>2.75390625</v>
      </c>
      <c r="C614" s="45">
        <f t="shared" si="67"/>
        <v>564</v>
      </c>
      <c r="D614" s="45">
        <f t="shared" si="68"/>
        <v>66.43978715973547</v>
      </c>
      <c r="E614" s="45"/>
      <c r="F614" s="46">
        <f t="shared" si="69"/>
        <v>372.28502596451995</v>
      </c>
      <c r="G614" s="44">
        <f t="shared" si="70"/>
        <v>103.41250729509665</v>
      </c>
      <c r="H614" s="46">
        <f t="shared" si="71"/>
        <v>13.679405694084878</v>
      </c>
    </row>
    <row r="615" spans="1:8" ht="12.75">
      <c r="A615" s="43">
        <f t="shared" si="72"/>
        <v>2.763671875</v>
      </c>
      <c r="B615" s="44">
        <f t="shared" si="66"/>
        <v>2.763671875</v>
      </c>
      <c r="C615" s="45">
        <f t="shared" si="67"/>
        <v>566</v>
      </c>
      <c r="D615" s="45">
        <f t="shared" si="68"/>
        <v>67.11657366664663</v>
      </c>
      <c r="E615" s="45"/>
      <c r="F615" s="46">
        <f t="shared" si="69"/>
        <v>376.0772940175782</v>
      </c>
      <c r="G615" s="44">
        <f t="shared" si="70"/>
        <v>104.46591508845556</v>
      </c>
      <c r="H615" s="46">
        <f t="shared" si="71"/>
        <v>13.818750469137541</v>
      </c>
    </row>
    <row r="616" spans="1:8" ht="12.75">
      <c r="A616" s="43">
        <f t="shared" si="72"/>
        <v>2.7734375</v>
      </c>
      <c r="B616" s="44">
        <f t="shared" si="66"/>
        <v>2.7734375</v>
      </c>
      <c r="C616" s="45">
        <f t="shared" si="67"/>
        <v>568</v>
      </c>
      <c r="D616" s="45">
        <f t="shared" si="68"/>
        <v>67.79819036873313</v>
      </c>
      <c r="E616" s="45"/>
      <c r="F616" s="46">
        <f t="shared" si="69"/>
        <v>379.8966273189333</v>
      </c>
      <c r="G616" s="44">
        <f t="shared" si="70"/>
        <v>105.52684100634738</v>
      </c>
      <c r="H616" s="46">
        <f t="shared" si="71"/>
        <v>13.959089741647375</v>
      </c>
    </row>
    <row r="617" spans="1:8" ht="12.75">
      <c r="A617" s="43">
        <f t="shared" si="72"/>
        <v>2.783203125</v>
      </c>
      <c r="B617" s="44">
        <f t="shared" si="66"/>
        <v>2.783203125</v>
      </c>
      <c r="C617" s="45">
        <f t="shared" si="67"/>
        <v>570</v>
      </c>
      <c r="D617" s="45">
        <f t="shared" si="68"/>
        <v>68.48464263948107</v>
      </c>
      <c r="E617" s="45"/>
      <c r="F617" s="46">
        <f t="shared" si="69"/>
        <v>383.7430559780798</v>
      </c>
      <c r="G617" s="44">
        <f t="shared" si="70"/>
        <v>106.5952934125206</v>
      </c>
      <c r="H617" s="46">
        <f t="shared" si="71"/>
        <v>14.100424617970964</v>
      </c>
    </row>
    <row r="618" spans="1:8" ht="12.75">
      <c r="A618" s="43">
        <f t="shared" si="72"/>
        <v>2.79296875</v>
      </c>
      <c r="B618" s="44">
        <f t="shared" si="66"/>
        <v>2.79296875</v>
      </c>
      <c r="C618" s="45">
        <f t="shared" si="67"/>
        <v>572</v>
      </c>
      <c r="D618" s="45">
        <f t="shared" si="68"/>
        <v>69.17593559536755</v>
      </c>
      <c r="E618" s="45"/>
      <c r="F618" s="46">
        <f t="shared" si="69"/>
        <v>387.6166086644023</v>
      </c>
      <c r="G618" s="44">
        <f t="shared" si="70"/>
        <v>107.6712802706932</v>
      </c>
      <c r="H618" s="46">
        <f t="shared" si="71"/>
        <v>14.242756151548862</v>
      </c>
    </row>
    <row r="619" spans="1:8" ht="12.75">
      <c r="A619" s="43">
        <f t="shared" si="72"/>
        <v>2.802734375</v>
      </c>
      <c r="B619" s="44">
        <f t="shared" si="66"/>
        <v>2.802734375</v>
      </c>
      <c r="C619" s="45">
        <f t="shared" si="67"/>
        <v>574</v>
      </c>
      <c r="D619" s="45">
        <f t="shared" si="68"/>
        <v>69.87207410659829</v>
      </c>
      <c r="E619" s="45"/>
      <c r="F619" s="46">
        <f t="shared" si="69"/>
        <v>391.51731266734197</v>
      </c>
      <c r="G619" s="44">
        <f t="shared" si="70"/>
        <v>108.7548091612655</v>
      </c>
      <c r="H619" s="46">
        <f t="shared" si="71"/>
        <v>14.386085345116369</v>
      </c>
    </row>
    <row r="620" spans="1:8" ht="12.75">
      <c r="A620" s="43">
        <f t="shared" si="72"/>
        <v>2.8125</v>
      </c>
      <c r="B620" s="44">
        <f t="shared" si="66"/>
        <v>2.8125</v>
      </c>
      <c r="C620" s="45">
        <f t="shared" si="67"/>
        <v>576</v>
      </c>
      <c r="D620" s="45">
        <f t="shared" si="68"/>
        <v>70.57306280813482</v>
      </c>
      <c r="E620" s="45"/>
      <c r="F620" s="46">
        <f t="shared" si="69"/>
        <v>395.44519395818565</v>
      </c>
      <c r="G620" s="44">
        <f t="shared" si="70"/>
        <v>109.84588729848383</v>
      </c>
      <c r="H620" s="46">
        <f t="shared" si="71"/>
        <v>14.530413152973935</v>
      </c>
    </row>
    <row r="621" spans="1:8" ht="12.75">
      <c r="A621" s="43">
        <f t="shared" si="72"/>
        <v>2.822265625</v>
      </c>
      <c r="B621" s="44">
        <f t="shared" si="66"/>
        <v>2.822265625</v>
      </c>
      <c r="C621" s="45">
        <f t="shared" si="67"/>
        <v>578</v>
      </c>
      <c r="D621" s="45">
        <f t="shared" si="68"/>
        <v>71.27890611101354</v>
      </c>
      <c r="E621" s="45"/>
      <c r="F621" s="46">
        <f t="shared" si="69"/>
        <v>399.40027725349063</v>
      </c>
      <c r="G621" s="44">
        <f t="shared" si="70"/>
        <v>110.94452154805856</v>
      </c>
      <c r="H621" s="46">
        <f t="shared" si="71"/>
        <v>14.675740483317679</v>
      </c>
    </row>
    <row r="622" spans="1:8" ht="12.75">
      <c r="A622" s="43">
        <f t="shared" si="72"/>
        <v>2.83203125</v>
      </c>
      <c r="B622" s="44">
        <f t="shared" si="66"/>
        <v>2.83203125</v>
      </c>
      <c r="C622" s="45">
        <f t="shared" si="67"/>
        <v>580</v>
      </c>
      <c r="D622" s="45">
        <f t="shared" si="68"/>
        <v>71.9896082139542</v>
      </c>
      <c r="E622" s="45"/>
      <c r="F622" s="46">
        <f t="shared" si="69"/>
        <v>403.38258608013064</v>
      </c>
      <c r="G622" s="44">
        <f t="shared" si="70"/>
        <v>112.0507184452324</v>
      </c>
      <c r="H622" s="46">
        <f t="shared" si="71"/>
        <v>14.822068200629456</v>
      </c>
    </row>
    <row r="623" spans="1:8" ht="12.75">
      <c r="A623" s="43">
        <f t="shared" si="72"/>
        <v>2.841796875</v>
      </c>
      <c r="B623" s="44">
        <f t="shared" si="66"/>
        <v>2.841796875</v>
      </c>
      <c r="C623" s="45">
        <f t="shared" si="67"/>
        <v>582</v>
      </c>
      <c r="D623" s="45">
        <f t="shared" si="68"/>
        <v>72.70517311524627</v>
      </c>
      <c r="E623" s="45"/>
      <c r="F623" s="46">
        <f t="shared" si="69"/>
        <v>407.3921428418998</v>
      </c>
      <c r="G623" s="44">
        <f t="shared" si="70"/>
        <v>113.16448421328151</v>
      </c>
      <c r="H623" s="46">
        <f t="shared" si="71"/>
        <v>14.969397128124188</v>
      </c>
    </row>
    <row r="624" spans="1:8" ht="12.75">
      <c r="A624" s="43">
        <f t="shared" si="72"/>
        <v>2.8515625</v>
      </c>
      <c r="B624" s="44">
        <f t="shared" si="66"/>
        <v>2.8515625</v>
      </c>
      <c r="C624" s="45">
        <f t="shared" si="67"/>
        <v>584</v>
      </c>
      <c r="D624" s="45">
        <f t="shared" si="68"/>
        <v>73.42560462490921</v>
      </c>
      <c r="E624" s="45"/>
      <c r="F624" s="46">
        <f t="shared" si="69"/>
        <v>411.4289688876501</v>
      </c>
      <c r="G624" s="44">
        <f t="shared" si="70"/>
        <v>114.28582478244257</v>
      </c>
      <c r="H624" s="46">
        <f t="shared" si="71"/>
        <v>15.117728050253541</v>
      </c>
    </row>
    <row r="625" spans="1:8" ht="12.75">
      <c r="A625" s="43">
        <f t="shared" si="72"/>
        <v>2.861328125</v>
      </c>
      <c r="B625" s="44">
        <f t="shared" si="66"/>
        <v>2.861328125</v>
      </c>
      <c r="C625" s="45">
        <f t="shared" si="67"/>
        <v>586</v>
      </c>
      <c r="D625" s="45">
        <f t="shared" si="68"/>
        <v>74.1509063771161</v>
      </c>
      <c r="E625" s="45"/>
      <c r="F625" s="46">
        <f t="shared" si="69"/>
        <v>415.4930845809058</v>
      </c>
      <c r="G625" s="44">
        <f t="shared" si="70"/>
        <v>115.41474580925006</v>
      </c>
      <c r="H625" s="46">
        <f t="shared" si="71"/>
        <v>15.267061715263855</v>
      </c>
    </row>
    <row r="626" spans="1:8" ht="12.75">
      <c r="A626" s="43">
        <f t="shared" si="72"/>
        <v>2.87109375</v>
      </c>
      <c r="B626" s="44">
        <f t="shared" si="66"/>
        <v>2.87109375</v>
      </c>
      <c r="C626" s="45">
        <f t="shared" si="67"/>
        <v>588</v>
      </c>
      <c r="D626" s="45">
        <f t="shared" si="68"/>
        <v>74.88108184287869</v>
      </c>
      <c r="E626" s="45"/>
      <c r="F626" s="46">
        <f t="shared" si="69"/>
        <v>419.58450937094216</v>
      </c>
      <c r="G626" s="44">
        <f t="shared" si="70"/>
        <v>116.55125269628049</v>
      </c>
      <c r="H626" s="46">
        <f t="shared" si="71"/>
        <v>15.417398837807905</v>
      </c>
    </row>
    <row r="627" spans="1:8" ht="12.75">
      <c r="A627" s="43">
        <f t="shared" si="72"/>
        <v>2.880859375</v>
      </c>
      <c r="B627" s="44">
        <f t="shared" si="66"/>
        <v>2.880859375</v>
      </c>
      <c r="C627" s="45">
        <f t="shared" si="67"/>
        <v>590</v>
      </c>
      <c r="D627" s="45">
        <f t="shared" si="68"/>
        <v>75.61613434299596</v>
      </c>
      <c r="E627" s="45"/>
      <c r="F627" s="46">
        <f t="shared" si="69"/>
        <v>423.7032618653404</v>
      </c>
      <c r="G627" s="44">
        <f t="shared" si="70"/>
        <v>117.69535061230637</v>
      </c>
      <c r="H627" s="46">
        <f t="shared" si="71"/>
        <v>15.56874010161089</v>
      </c>
    </row>
    <row r="628" spans="1:8" ht="12.75">
      <c r="A628" s="43">
        <f t="shared" si="72"/>
        <v>2.890625</v>
      </c>
      <c r="B628" s="44">
        <f t="shared" si="66"/>
        <v>2.890625</v>
      </c>
      <c r="C628" s="45">
        <f t="shared" si="67"/>
        <v>592</v>
      </c>
      <c r="D628" s="45">
        <f t="shared" si="68"/>
        <v>76.35606706123096</v>
      </c>
      <c r="E628" s="45"/>
      <c r="F628" s="46">
        <f t="shared" si="69"/>
        <v>427.84935990382195</v>
      </c>
      <c r="G628" s="44">
        <f t="shared" si="70"/>
        <v>118.84704451280595</v>
      </c>
      <c r="H628" s="46">
        <f t="shared" si="71"/>
        <v>15.721086162183427</v>
      </c>
    </row>
    <row r="629" spans="1:8" ht="12.75">
      <c r="A629" s="43">
        <f t="shared" si="72"/>
        <v>2.900390625</v>
      </c>
      <c r="B629" s="44">
        <f t="shared" si="66"/>
        <v>2.900390625</v>
      </c>
      <c r="C629" s="45">
        <f t="shared" si="67"/>
        <v>594</v>
      </c>
      <c r="D629" s="45">
        <f t="shared" si="68"/>
        <v>77.10088305773783</v>
      </c>
      <c r="E629" s="45"/>
      <c r="F629" s="46">
        <f t="shared" si="69"/>
        <v>432.02282063348537</v>
      </c>
      <c r="G629" s="44">
        <f t="shared" si="70"/>
        <v>120.00633916086211</v>
      </c>
      <c r="H629" s="46">
        <f t="shared" si="71"/>
        <v>15.874437649586087</v>
      </c>
    </row>
    <row r="630" spans="1:8" ht="12.75">
      <c r="A630" s="43">
        <f t="shared" si="72"/>
        <v>2.91015625</v>
      </c>
      <c r="B630" s="44">
        <f t="shared" si="66"/>
        <v>2.91015625</v>
      </c>
      <c r="C630" s="45">
        <f t="shared" si="67"/>
        <v>596</v>
      </c>
      <c r="D630" s="45">
        <f t="shared" si="68"/>
        <v>77.85058528271988</v>
      </c>
      <c r="E630" s="45"/>
      <c r="F630" s="46">
        <f t="shared" si="69"/>
        <v>436.2236605853364</v>
      </c>
      <c r="G630" s="44">
        <f t="shared" si="70"/>
        <v>121.17323914842092</v>
      </c>
      <c r="H630" s="46">
        <f t="shared" si="71"/>
        <v>16.028795171241462</v>
      </c>
    </row>
    <row r="631" spans="1:8" ht="12.75">
      <c r="A631" s="43">
        <f t="shared" si="72"/>
        <v>2.919921875</v>
      </c>
      <c r="B631" s="44">
        <f t="shared" si="66"/>
        <v>2.919921875</v>
      </c>
      <c r="C631" s="45">
        <f t="shared" si="67"/>
        <v>598</v>
      </c>
      <c r="D631" s="45">
        <f t="shared" si="68"/>
        <v>78.60517659031072</v>
      </c>
      <c r="E631" s="45"/>
      <c r="F631" s="46">
        <f t="shared" si="69"/>
        <v>440.45189575206956</v>
      </c>
      <c r="G631" s="44">
        <f t="shared" si="70"/>
        <v>122.3477489178975</v>
      </c>
      <c r="H631" s="46">
        <f t="shared" si="71"/>
        <v>16.184159314792193</v>
      </c>
    </row>
    <row r="632" spans="1:8" ht="12.75">
      <c r="A632" s="43">
        <f t="shared" si="72"/>
        <v>2.9296875</v>
      </c>
      <c r="B632" s="44">
        <f t="shared" si="66"/>
        <v>2.9296875</v>
      </c>
      <c r="C632" s="45">
        <f t="shared" si="67"/>
        <v>600</v>
      </c>
      <c r="D632" s="45">
        <f t="shared" si="68"/>
        <v>79.36465975266312</v>
      </c>
      <c r="E632" s="45"/>
      <c r="F632" s="46">
        <f t="shared" si="69"/>
        <v>444.7075416670121</v>
      </c>
      <c r="G632" s="44">
        <f t="shared" si="70"/>
        <v>123.52987278410502</v>
      </c>
      <c r="H632" s="46">
        <f t="shared" si="71"/>
        <v>16.340530651001732</v>
      </c>
    </row>
    <row r="633" spans="1:8" ht="12.75">
      <c r="A633" s="43">
        <f t="shared" si="72"/>
        <v>2.939453125</v>
      </c>
      <c r="B633" s="44">
        <f t="shared" si="66"/>
        <v>2.939453125</v>
      </c>
      <c r="C633" s="45">
        <f t="shared" si="67"/>
        <v>602</v>
      </c>
      <c r="D633" s="45">
        <f t="shared" si="68"/>
        <v>80.12903747425787</v>
      </c>
      <c r="E633" s="45"/>
      <c r="F633" s="46">
        <f t="shared" si="69"/>
        <v>448.990613484302</v>
      </c>
      <c r="G633" s="44">
        <f t="shared" si="70"/>
        <v>124.71961495652624</v>
      </c>
      <c r="H633" s="46">
        <f t="shared" si="71"/>
        <v>16.49790973670042</v>
      </c>
    </row>
    <row r="634" spans="1:8" ht="12.75">
      <c r="A634" s="43">
        <f t="shared" si="72"/>
        <v>2.94921875</v>
      </c>
      <c r="B634" s="44">
        <f t="shared" si="66"/>
        <v>2.94921875</v>
      </c>
      <c r="C634" s="45">
        <f t="shared" si="67"/>
        <v>604</v>
      </c>
      <c r="D634" s="45">
        <f t="shared" si="68"/>
        <v>80.89831240640663</v>
      </c>
      <c r="E634" s="45"/>
      <c r="F634" s="46">
        <f t="shared" si="69"/>
        <v>453.3011260601523</v>
      </c>
      <c r="G634" s="44">
        <f t="shared" si="70"/>
        <v>125.91697956188699</v>
      </c>
      <c r="H634" s="46">
        <f t="shared" si="71"/>
        <v>16.656297117771533</v>
      </c>
    </row>
    <row r="635" spans="1:8" ht="12.75">
      <c r="A635" s="43">
        <f t="shared" si="72"/>
        <v>2.958984375</v>
      </c>
      <c r="B635" s="44">
        <f t="shared" si="66"/>
        <v>2.958984375</v>
      </c>
      <c r="C635" s="45">
        <f t="shared" si="67"/>
        <v>606</v>
      </c>
      <c r="D635" s="45">
        <f t="shared" si="68"/>
        <v>81.67248716194308</v>
      </c>
      <c r="E635" s="45"/>
      <c r="F635" s="46">
        <f t="shared" si="69"/>
        <v>457.63909403517056</v>
      </c>
      <c r="G635" s="44">
        <f t="shared" si="70"/>
        <v>127.12197066702272</v>
      </c>
      <c r="H635" s="46">
        <f t="shared" si="71"/>
        <v>16.815693332176025</v>
      </c>
    </row>
    <row r="636" spans="1:8" ht="12.75">
      <c r="A636" s="43">
        <f t="shared" si="72"/>
        <v>2.96875</v>
      </c>
      <c r="B636" s="44">
        <f t="shared" si="66"/>
        <v>2.96875</v>
      </c>
      <c r="C636" s="45">
        <f t="shared" si="67"/>
        <v>608</v>
      </c>
      <c r="D636" s="45">
        <f t="shared" si="68"/>
        <v>82.45156433009899</v>
      </c>
      <c r="E636" s="45"/>
      <c r="F636" s="46">
        <f t="shared" si="69"/>
        <v>462.0045319177148</v>
      </c>
      <c r="G636" s="44">
        <f t="shared" si="70"/>
        <v>128.3345923020329</v>
      </c>
      <c r="H636" s="46">
        <f t="shared" si="71"/>
        <v>16.976098913015427</v>
      </c>
    </row>
    <row r="637" spans="1:8" ht="12.75">
      <c r="A637" s="43">
        <f t="shared" si="72"/>
        <v>2.978515625</v>
      </c>
      <c r="B637" s="44">
        <f t="shared" si="66"/>
        <v>2.978515625</v>
      </c>
      <c r="C637" s="45">
        <f t="shared" si="67"/>
        <v>610</v>
      </c>
      <c r="D637" s="45">
        <f t="shared" si="68"/>
        <v>83.2355464915624</v>
      </c>
      <c r="E637" s="45"/>
      <c r="F637" s="46">
        <f t="shared" si="69"/>
        <v>466.39745416826963</v>
      </c>
      <c r="G637" s="44">
        <f t="shared" si="70"/>
        <v>129.55484848371876</v>
      </c>
      <c r="H637" s="46">
        <f t="shared" si="71"/>
        <v>17.137514391632173</v>
      </c>
    </row>
    <row r="638" spans="1:8" ht="12.75">
      <c r="A638" s="43">
        <f t="shared" si="72"/>
        <v>2.98828125</v>
      </c>
      <c r="B638" s="44">
        <f t="shared" si="66"/>
        <v>2.98828125</v>
      </c>
      <c r="C638" s="45">
        <f t="shared" si="67"/>
        <v>612</v>
      </c>
      <c r="D638" s="45">
        <f t="shared" si="68"/>
        <v>84.02443623368082</v>
      </c>
      <c r="E638" s="45"/>
      <c r="F638" s="46">
        <f t="shared" si="69"/>
        <v>470.8178752846347</v>
      </c>
      <c r="G638" s="44">
        <f t="shared" si="70"/>
        <v>130.78274323924694</v>
      </c>
      <c r="H638" s="46">
        <f t="shared" si="71"/>
        <v>17.299940300739838</v>
      </c>
    </row>
    <row r="639" spans="1:8" ht="12.75">
      <c r="A639" s="43">
        <f t="shared" si="72"/>
        <v>2.998046875</v>
      </c>
      <c r="B639" s="44">
        <f t="shared" si="66"/>
        <v>2.998046875</v>
      </c>
      <c r="C639" s="45">
        <f t="shared" si="67"/>
        <v>614</v>
      </c>
      <c r="D639" s="45">
        <f t="shared" si="68"/>
        <v>84.81823616583021</v>
      </c>
      <c r="E639" s="45"/>
      <c r="F639" s="46">
        <f t="shared" si="69"/>
        <v>475.26580988804307</v>
      </c>
      <c r="G639" s="44">
        <f t="shared" si="70"/>
        <v>132.01828063007102</v>
      </c>
      <c r="H639" s="46">
        <f t="shared" si="71"/>
        <v>17.46337717758747</v>
      </c>
    </row>
    <row r="640" spans="1:8" ht="12.75">
      <c r="A640" s="43">
        <f t="shared" si="72"/>
        <v>3.0078125</v>
      </c>
      <c r="B640" s="44">
        <f t="shared" si="66"/>
        <v>3.0078125</v>
      </c>
      <c r="C640" s="45">
        <f t="shared" si="67"/>
        <v>616</v>
      </c>
      <c r="D640" s="45">
        <f t="shared" si="68"/>
        <v>85.6169489349521</v>
      </c>
      <c r="E640" s="45"/>
      <c r="F640" s="46">
        <f t="shared" si="69"/>
        <v>479.7412728102202</v>
      </c>
      <c r="G640" s="44">
        <f t="shared" si="70"/>
        <v>133.26146477611476</v>
      </c>
      <c r="H640" s="46">
        <f t="shared" si="71"/>
        <v>17.62782556715856</v>
      </c>
    </row>
    <row r="641" spans="1:8" ht="12.75">
      <c r="A641" s="43">
        <f t="shared" si="72"/>
        <v>3.017578125</v>
      </c>
      <c r="B641" s="44">
        <f t="shared" si="66"/>
        <v>3.017578125</v>
      </c>
      <c r="C641" s="45">
        <f t="shared" si="67"/>
        <v>618</v>
      </c>
      <c r="D641" s="45">
        <f t="shared" si="68"/>
        <v>86.42057724117215</v>
      </c>
      <c r="E641" s="45"/>
      <c r="F641" s="46">
        <f t="shared" si="69"/>
        <v>484.2442791809009</v>
      </c>
      <c r="G641" s="44">
        <f t="shared" si="70"/>
        <v>134.5122998800823</v>
      </c>
      <c r="H641" s="46">
        <f t="shared" si="71"/>
        <v>17.793286025386767</v>
      </c>
    </row>
    <row r="642" spans="1:8" ht="12.75">
      <c r="A642" s="43">
        <f t="shared" si="72"/>
        <v>3.02734375</v>
      </c>
      <c r="B642" s="44">
        <f t="shared" si="66"/>
        <v>3.02734375</v>
      </c>
      <c r="C642" s="45">
        <f t="shared" si="67"/>
        <v>620</v>
      </c>
      <c r="D642" s="45">
        <f t="shared" si="68"/>
        <v>87.2291238536099</v>
      </c>
      <c r="E642" s="45"/>
      <c r="F642" s="46">
        <f t="shared" si="69"/>
        <v>488.7748445164162</v>
      </c>
      <c r="G642" s="44">
        <f t="shared" si="70"/>
        <v>135.77079025206555</v>
      </c>
      <c r="H642" s="46">
        <f t="shared" si="71"/>
        <v>17.95975912241103</v>
      </c>
    </row>
    <row r="643" spans="1:8" ht="12.75">
      <c r="A643" s="43">
        <f t="shared" si="72"/>
        <v>3.037109375</v>
      </c>
      <c r="B643" s="44">
        <f t="shared" si="66"/>
        <v>3.037109375</v>
      </c>
      <c r="C643" s="45">
        <f t="shared" si="67"/>
        <v>622</v>
      </c>
      <c r="D643" s="45">
        <f t="shared" si="68"/>
        <v>88.04259162625871</v>
      </c>
      <c r="E643" s="45"/>
      <c r="F643" s="46">
        <f t="shared" si="69"/>
        <v>493.3329848086745</v>
      </c>
      <c r="G643" s="44">
        <f t="shared" si="70"/>
        <v>137.03694033426135</v>
      </c>
      <c r="H643" s="46">
        <f t="shared" si="71"/>
        <v>18.127245445845105</v>
      </c>
    </row>
    <row r="644" spans="1:8" ht="12.75">
      <c r="A644" s="43">
        <f t="shared" si="72"/>
        <v>3.046875</v>
      </c>
      <c r="B644" s="44">
        <f t="shared" si="66"/>
        <v>3.046875</v>
      </c>
      <c r="C644" s="45">
        <f t="shared" si="67"/>
        <v>624</v>
      </c>
      <c r="D644" s="45">
        <f t="shared" si="68"/>
        <v>88.86098351398098</v>
      </c>
      <c r="E644" s="45"/>
      <c r="F644" s="46">
        <f t="shared" si="69"/>
        <v>497.9187166147884</v>
      </c>
      <c r="G644" s="44">
        <f t="shared" si="70"/>
        <v>138.3107547258676</v>
      </c>
      <c r="H644" s="46">
        <f t="shared" si="71"/>
        <v>18.29574560407086</v>
      </c>
    </row>
    <row r="645" spans="1:8" ht="12.75">
      <c r="A645" s="43">
        <f t="shared" si="72"/>
        <v>3.056640625</v>
      </c>
      <c r="B645" s="44">
        <f t="shared" si="66"/>
        <v>3.056640625</v>
      </c>
      <c r="C645" s="45">
        <f t="shared" si="67"/>
        <v>626</v>
      </c>
      <c r="D645" s="45">
        <f t="shared" si="68"/>
        <v>89.68430258861936</v>
      </c>
      <c r="E645" s="45"/>
      <c r="F645" s="46">
        <f t="shared" si="69"/>
        <v>502.532057147351</v>
      </c>
      <c r="G645" s="44">
        <f t="shared" si="70"/>
        <v>139.59223820816015</v>
      </c>
      <c r="H645" s="46">
        <f t="shared" si="71"/>
        <v>18.46526022955543</v>
      </c>
    </row>
    <row r="646" spans="1:8" ht="12.75">
      <c r="A646" s="43">
        <f t="shared" si="72"/>
        <v>3.06640625</v>
      </c>
      <c r="B646" s="44">
        <f t="shared" si="66"/>
        <v>3.06640625</v>
      </c>
      <c r="C646" s="45">
        <f t="shared" si="67"/>
        <v>628</v>
      </c>
      <c r="D646" s="45">
        <f t="shared" si="68"/>
        <v>90.51255205518953</v>
      </c>
      <c r="E646" s="45"/>
      <c r="F646" s="46">
        <f t="shared" si="69"/>
        <v>507.1730243651695</v>
      </c>
      <c r="G646" s="44">
        <f t="shared" si="70"/>
        <v>140.88139576969664</v>
      </c>
      <c r="H646" s="46">
        <f t="shared" si="71"/>
        <v>18.635789982185173</v>
      </c>
    </row>
    <row r="647" spans="1:8" ht="12.75">
      <c r="A647" s="43">
        <f t="shared" si="72"/>
        <v>3.076171875</v>
      </c>
      <c r="B647" s="44">
        <f t="shared" si="66"/>
        <v>3.076171875</v>
      </c>
      <c r="C647" s="45">
        <f t="shared" si="67"/>
        <v>630</v>
      </c>
      <c r="D647" s="45">
        <f t="shared" si="68"/>
        <v>91.3457352680976</v>
      </c>
      <c r="E647" s="45"/>
      <c r="F647" s="46">
        <f t="shared" si="69"/>
        <v>511.84163706413773</v>
      </c>
      <c r="G647" s="44">
        <f t="shared" si="70"/>
        <v>142.17823263155861</v>
      </c>
      <c r="H647" s="46">
        <f t="shared" si="71"/>
        <v>18.80733555260473</v>
      </c>
    </row>
    <row r="648" spans="1:8" ht="12.75">
      <c r="A648" s="43">
        <f t="shared" si="72"/>
        <v>3.0859375</v>
      </c>
      <c r="B648" s="44">
        <f t="shared" si="66"/>
        <v>3.0859375</v>
      </c>
      <c r="C648" s="45">
        <f t="shared" si="67"/>
        <v>632</v>
      </c>
      <c r="D648" s="45">
        <f t="shared" si="68"/>
        <v>92.18385574749945</v>
      </c>
      <c r="E648" s="45"/>
      <c r="F648" s="46">
        <f t="shared" si="69"/>
        <v>516.537914968902</v>
      </c>
      <c r="G648" s="44">
        <f t="shared" si="70"/>
        <v>143.48275427281453</v>
      </c>
      <c r="H648" s="46">
        <f t="shared" si="71"/>
        <v>18.979897665585227</v>
      </c>
    </row>
    <row r="649" spans="1:8" ht="12.75">
      <c r="A649" s="43">
        <f t="shared" si="72"/>
        <v>3.095703125</v>
      </c>
      <c r="B649" s="44">
        <f t="shared" si="66"/>
        <v>3.095703125</v>
      </c>
      <c r="C649" s="45">
        <f t="shared" si="67"/>
        <v>634</v>
      </c>
      <c r="D649" s="45">
        <f t="shared" si="68"/>
        <v>93.02691719566363</v>
      </c>
      <c r="E649" s="45"/>
      <c r="F649" s="46">
        <f t="shared" si="69"/>
        <v>521.2618788245494</v>
      </c>
      <c r="G649" s="44">
        <f t="shared" si="70"/>
        <v>144.79496645598857</v>
      </c>
      <c r="H649" s="46">
        <f t="shared" si="71"/>
        <v>19.153477083393327</v>
      </c>
    </row>
    <row r="650" spans="1:8" ht="12.75">
      <c r="A650" s="43">
        <f t="shared" si="72"/>
        <v>3.10546875</v>
      </c>
      <c r="B650" s="44">
        <f t="shared" si="66"/>
        <v>3.10546875</v>
      </c>
      <c r="C650" s="45">
        <f t="shared" si="67"/>
        <v>636</v>
      </c>
      <c r="D650" s="45">
        <f t="shared" si="68"/>
        <v>93.87492351338864</v>
      </c>
      <c r="E650" s="45"/>
      <c r="F650" s="46">
        <f t="shared" si="69"/>
        <v>526.013550488598</v>
      </c>
      <c r="G650" s="44">
        <f t="shared" si="70"/>
        <v>146.11487525261353</v>
      </c>
      <c r="H650" s="46">
        <f t="shared" si="71"/>
        <v>19.32807460917134</v>
      </c>
    </row>
    <row r="651" spans="1:8" ht="12.75">
      <c r="A651" s="43">
        <f t="shared" si="72"/>
        <v>3.115234375</v>
      </c>
      <c r="B651" s="44">
        <f t="shared" si="66"/>
        <v>3.115234375</v>
      </c>
      <c r="C651" s="45">
        <f t="shared" si="67"/>
        <v>638</v>
      </c>
      <c r="D651" s="45">
        <f t="shared" si="68"/>
        <v>94.72787881643202</v>
      </c>
      <c r="E651" s="45"/>
      <c r="F651" s="46">
        <f t="shared" si="69"/>
        <v>530.7929530230557</v>
      </c>
      <c r="G651" s="44">
        <f t="shared" si="70"/>
        <v>147.4424870688028</v>
      </c>
      <c r="H651" s="46">
        <f t="shared" si="71"/>
        <v>19.503691090319887</v>
      </c>
    </row>
    <row r="652" spans="1:8" ht="12.75">
      <c r="A652" s="43">
        <f t="shared" si="72"/>
        <v>3.125</v>
      </c>
      <c r="B652" s="44">
        <f t="shared" si="66"/>
        <v>3.125</v>
      </c>
      <c r="C652" s="45">
        <f t="shared" si="67"/>
        <v>640</v>
      </c>
      <c r="D652" s="45">
        <f t="shared" si="68"/>
        <v>95.58578745199429</v>
      </c>
      <c r="E652" s="45"/>
      <c r="F652" s="46">
        <f t="shared" si="69"/>
        <v>535.6001107867856</v>
      </c>
      <c r="G652" s="44">
        <f t="shared" si="70"/>
        <v>148.77780867090715</v>
      </c>
      <c r="H652" s="46">
        <f t="shared" si="71"/>
        <v>19.68032742189181</v>
      </c>
    </row>
    <row r="653" spans="1:8" ht="12.75">
      <c r="A653" s="43">
        <f t="shared" si="72"/>
        <v>3.134765625</v>
      </c>
      <c r="B653" s="44">
        <f t="shared" si="66"/>
        <v>3.134765625</v>
      </c>
      <c r="C653" s="45">
        <f t="shared" si="67"/>
        <v>642</v>
      </c>
      <c r="D653" s="45">
        <f t="shared" si="68"/>
        <v>96.44865401517626</v>
      </c>
      <c r="E653" s="45"/>
      <c r="F653" s="46">
        <f t="shared" si="69"/>
        <v>540.4350495277212</v>
      </c>
      <c r="G653" s="44">
        <f t="shared" si="70"/>
        <v>150.12084721113033</v>
      </c>
      <c r="H653" s="46">
        <f t="shared" si="71"/>
        <v>19.857984549980568</v>
      </c>
    </row>
    <row r="654" spans="1:8" ht="12.75">
      <c r="A654" s="43">
        <f t="shared" si="72"/>
        <v>3.14453125</v>
      </c>
      <c r="B654" s="44">
        <f aca="true" t="shared" si="73" ref="B654:B717">A654*$C$43</f>
        <v>3.14453125</v>
      </c>
      <c r="C654" s="45">
        <f aca="true" t="shared" si="74" ref="C654:C717">B654/5*1024</f>
        <v>644</v>
      </c>
      <c r="D654" s="45">
        <f aca="true" t="shared" si="75" ref="D654:D717">-9.475184+59.921788*B654-135.60886*B654^2+166.77782*B654^3-111.50394*B654^4+44.218751*B654^5-10.131798*B654^6+1.2482716*B654^7-0.065666262*B654^8+0.00029343852*B654^9</f>
        <v>97.31648336545173</v>
      </c>
      <c r="E654" s="45"/>
      <c r="F654" s="46">
        <f aca="true" t="shared" si="76" ref="F654:F717">(D654*$H$8)*0.91</f>
        <v>545.2977964751688</v>
      </c>
      <c r="G654" s="44">
        <f aca="true" t="shared" si="77" ref="G654:G717">F654*0.277777778</f>
        <v>151.4716102531686</v>
      </c>
      <c r="H654" s="46">
        <f aca="true" t="shared" si="78" ref="H654:H717">F654/27.215</f>
        <v>20.03666347511184</v>
      </c>
    </row>
    <row r="655" spans="1:8" ht="12.75">
      <c r="A655" s="43">
        <f aca="true" t="shared" si="79" ref="A655:A718">(5/512)+A654</f>
        <v>3.154296875</v>
      </c>
      <c r="B655" s="44">
        <f t="shared" si="73"/>
        <v>3.154296875</v>
      </c>
      <c r="C655" s="45">
        <f t="shared" si="74"/>
        <v>646</v>
      </c>
      <c r="D655" s="45">
        <f t="shared" si="75"/>
        <v>98.18928064309878</v>
      </c>
      <c r="E655" s="45"/>
      <c r="F655" s="46">
        <f t="shared" si="76"/>
        <v>550.1883804318784</v>
      </c>
      <c r="G655" s="44">
        <f t="shared" si="77"/>
        <v>152.83010579778585</v>
      </c>
      <c r="H655" s="46">
        <f t="shared" si="78"/>
        <v>20.216365255626616</v>
      </c>
    </row>
    <row r="656" spans="1:8" ht="12.75">
      <c r="A656" s="43">
        <f t="shared" si="79"/>
        <v>3.1640625</v>
      </c>
      <c r="B656" s="44">
        <f t="shared" si="73"/>
        <v>3.1640625</v>
      </c>
      <c r="C656" s="45">
        <f t="shared" si="74"/>
        <v>648</v>
      </c>
      <c r="D656" s="45">
        <f t="shared" si="75"/>
        <v>99.06705128561761</v>
      </c>
      <c r="E656" s="45"/>
      <c r="F656" s="46">
        <f t="shared" si="76"/>
        <v>555.1068318660372</v>
      </c>
      <c r="G656" s="44">
        <f t="shared" si="77"/>
        <v>154.19634230836738</v>
      </c>
      <c r="H656" s="46">
        <f t="shared" si="78"/>
        <v>20.397091011061445</v>
      </c>
    </row>
    <row r="657" spans="1:8" ht="12.75">
      <c r="A657" s="43">
        <f t="shared" si="79"/>
        <v>3.173828125</v>
      </c>
      <c r="B657" s="44">
        <f t="shared" si="73"/>
        <v>3.173828125</v>
      </c>
      <c r="C657" s="45">
        <f t="shared" si="74"/>
        <v>650</v>
      </c>
      <c r="D657" s="45">
        <f t="shared" si="75"/>
        <v>99.9498010441082</v>
      </c>
      <c r="E657" s="45"/>
      <c r="F657" s="46">
        <f t="shared" si="76"/>
        <v>560.0531830030409</v>
      </c>
      <c r="G657" s="44">
        <f t="shared" si="77"/>
        <v>155.57032873641205</v>
      </c>
      <c r="H657" s="46">
        <f t="shared" si="78"/>
        <v>20.578841925520518</v>
      </c>
    </row>
    <row r="658" spans="1:8" ht="12.75">
      <c r="A658" s="43">
        <f t="shared" si="79"/>
        <v>3.18359375</v>
      </c>
      <c r="B658" s="44">
        <f t="shared" si="73"/>
        <v>3.18359375</v>
      </c>
      <c r="C658" s="45">
        <f t="shared" si="74"/>
        <v>652</v>
      </c>
      <c r="D658" s="45">
        <f t="shared" si="75"/>
        <v>100.83753599958398</v>
      </c>
      <c r="E658" s="45"/>
      <c r="F658" s="46">
        <f t="shared" si="76"/>
        <v>565.0274679169034</v>
      </c>
      <c r="G658" s="44">
        <f t="shared" si="77"/>
        <v>156.9520745469237</v>
      </c>
      <c r="H658" s="46">
        <f t="shared" si="78"/>
        <v>20.76161925103448</v>
      </c>
    </row>
    <row r="659" spans="1:8" ht="12.75">
      <c r="A659" s="43">
        <f t="shared" si="79"/>
        <v>3.193359375</v>
      </c>
      <c r="B659" s="44">
        <f t="shared" si="73"/>
        <v>3.193359375</v>
      </c>
      <c r="C659" s="45">
        <f t="shared" si="74"/>
        <v>654</v>
      </c>
      <c r="D659" s="45">
        <f t="shared" si="75"/>
        <v>101.73026257920563</v>
      </c>
      <c r="E659" s="45"/>
      <c r="F659" s="46">
        <f t="shared" si="76"/>
        <v>570.0297226212214</v>
      </c>
      <c r="G659" s="44">
        <f t="shared" si="77"/>
        <v>158.34158974367918</v>
      </c>
      <c r="H659" s="46">
        <f t="shared" si="78"/>
        <v>20.94542431090286</v>
      </c>
    </row>
    <row r="660" spans="1:8" ht="12.75">
      <c r="A660" s="43">
        <f t="shared" si="79"/>
        <v>3.203125</v>
      </c>
      <c r="B660" s="44">
        <f t="shared" si="73"/>
        <v>3.203125</v>
      </c>
      <c r="C660" s="45">
        <f t="shared" si="74"/>
        <v>656</v>
      </c>
      <c r="D660" s="45">
        <f t="shared" si="75"/>
        <v>102.62798757244796</v>
      </c>
      <c r="E660" s="45"/>
      <c r="F660" s="46">
        <f t="shared" si="76"/>
        <v>575.0599851597618</v>
      </c>
      <c r="G660" s="44">
        <f t="shared" si="77"/>
        <v>159.7388848943916</v>
      </c>
      <c r="H660" s="46">
        <f t="shared" si="78"/>
        <v>21.130258503022667</v>
      </c>
    </row>
    <row r="661" spans="1:8" ht="12.75">
      <c r="A661" s="43">
        <f t="shared" si="79"/>
        <v>3.212890625</v>
      </c>
      <c r="B661" s="44">
        <f t="shared" si="73"/>
        <v>3.212890625</v>
      </c>
      <c r="C661" s="45">
        <f t="shared" si="74"/>
        <v>658</v>
      </c>
      <c r="D661" s="45">
        <f t="shared" si="75"/>
        <v>103.53071814717282</v>
      </c>
      <c r="E661" s="45"/>
      <c r="F661" s="46">
        <f t="shared" si="76"/>
        <v>580.1182956965254</v>
      </c>
      <c r="G661" s="44">
        <f t="shared" si="77"/>
        <v>161.14397115572777</v>
      </c>
      <c r="H661" s="46">
        <f t="shared" si="78"/>
        <v>21.3161233031977</v>
      </c>
    </row>
    <row r="662" spans="1:8" ht="12.75">
      <c r="A662" s="43">
        <f t="shared" si="79"/>
        <v>3.22265625</v>
      </c>
      <c r="B662" s="44">
        <f t="shared" si="73"/>
        <v>3.22265625</v>
      </c>
      <c r="C662" s="45">
        <f t="shared" si="74"/>
        <v>660</v>
      </c>
      <c r="D662" s="45">
        <f t="shared" si="75"/>
        <v>104.43846186558403</v>
      </c>
      <c r="E662" s="45"/>
      <c r="F662" s="46">
        <f t="shared" si="76"/>
        <v>585.204696605146</v>
      </c>
      <c r="G662" s="44">
        <f t="shared" si="77"/>
        <v>162.55686029814157</v>
      </c>
      <c r="H662" s="46">
        <f t="shared" si="78"/>
        <v>21.503020268423516</v>
      </c>
    </row>
    <row r="663" spans="1:8" ht="12.75">
      <c r="A663" s="43">
        <f t="shared" si="79"/>
        <v>3.232421875</v>
      </c>
      <c r="B663" s="44">
        <f t="shared" si="73"/>
        <v>3.232421875</v>
      </c>
      <c r="C663" s="45">
        <f t="shared" si="74"/>
        <v>662</v>
      </c>
      <c r="D663" s="45">
        <f t="shared" si="75"/>
        <v>105.35122670003872</v>
      </c>
      <c r="E663" s="45"/>
      <c r="F663" s="46">
        <f t="shared" si="76"/>
        <v>590.3192325574887</v>
      </c>
      <c r="G663" s="44">
        <f t="shared" si="77"/>
        <v>163.97756473048446</v>
      </c>
      <c r="H663" s="46">
        <f t="shared" si="78"/>
        <v>21.690951040142888</v>
      </c>
    </row>
    <row r="664" spans="1:8" ht="12.75">
      <c r="A664" s="43">
        <f t="shared" si="79"/>
        <v>3.2421875</v>
      </c>
      <c r="B664" s="44">
        <f t="shared" si="73"/>
        <v>3.2421875</v>
      </c>
      <c r="C664" s="45">
        <f t="shared" si="74"/>
        <v>664</v>
      </c>
      <c r="D664" s="45">
        <f t="shared" si="75"/>
        <v>106.26902104877902</v>
      </c>
      <c r="E664" s="45"/>
      <c r="F664" s="46">
        <f t="shared" si="76"/>
        <v>595.4619506117986</v>
      </c>
      <c r="G664" s="44">
        <f t="shared" si="77"/>
        <v>165.40609752449112</v>
      </c>
      <c r="H664" s="46">
        <f t="shared" si="78"/>
        <v>21.87991734748479</v>
      </c>
    </row>
    <row r="665" spans="1:8" ht="12.75">
      <c r="A665" s="43">
        <f t="shared" si="79"/>
        <v>3.251953125</v>
      </c>
      <c r="B665" s="44">
        <f t="shared" si="73"/>
        <v>3.251953125</v>
      </c>
      <c r="C665" s="45">
        <f t="shared" si="74"/>
        <v>666</v>
      </c>
      <c r="D665" s="45">
        <f t="shared" si="75"/>
        <v>107.19185375144255</v>
      </c>
      <c r="E665" s="45"/>
      <c r="F665" s="46">
        <f t="shared" si="76"/>
        <v>600.6329002996116</v>
      </c>
      <c r="G665" s="44">
        <f t="shared" si="77"/>
        <v>166.84247243892162</v>
      </c>
      <c r="H665" s="46">
        <f t="shared" si="78"/>
        <v>22.069921010457893</v>
      </c>
    </row>
    <row r="666" spans="1:8" ht="12.75">
      <c r="A666" s="43">
        <f t="shared" si="79"/>
        <v>3.26171875</v>
      </c>
      <c r="B666" s="44">
        <f t="shared" si="73"/>
        <v>3.26171875</v>
      </c>
      <c r="C666" s="45">
        <f t="shared" si="74"/>
        <v>668</v>
      </c>
      <c r="D666" s="45">
        <f t="shared" si="75"/>
        <v>108.11973410446265</v>
      </c>
      <c r="E666" s="45"/>
      <c r="F666" s="46">
        <f t="shared" si="76"/>
        <v>605.832133712048</v>
      </c>
      <c r="G666" s="44">
        <f t="shared" si="77"/>
        <v>168.28670394353156</v>
      </c>
      <c r="H666" s="46">
        <f t="shared" si="78"/>
        <v>22.260963943121364</v>
      </c>
    </row>
    <row r="667" spans="1:8" ht="12.75">
      <c r="A667" s="43">
        <f t="shared" si="79"/>
        <v>3.271484375</v>
      </c>
      <c r="B667" s="44">
        <f t="shared" si="73"/>
        <v>3.271484375</v>
      </c>
      <c r="C667" s="45">
        <f t="shared" si="74"/>
        <v>670</v>
      </c>
      <c r="D667" s="45">
        <f t="shared" si="75"/>
        <v>109.05267187623956</v>
      </c>
      <c r="E667" s="45"/>
      <c r="F667" s="46">
        <f t="shared" si="76"/>
        <v>611.0597055848208</v>
      </c>
      <c r="G667" s="44">
        <f t="shared" si="77"/>
        <v>169.73880724268568</v>
      </c>
      <c r="H667" s="46">
        <f t="shared" si="78"/>
        <v>22.453048156708462</v>
      </c>
    </row>
    <row r="668" spans="1:8" ht="12.75">
      <c r="A668" s="43">
        <f t="shared" si="79"/>
        <v>3.28125</v>
      </c>
      <c r="B668" s="44">
        <f t="shared" si="73"/>
        <v>3.28125</v>
      </c>
      <c r="C668" s="45">
        <f t="shared" si="74"/>
        <v>672</v>
      </c>
      <c r="D668" s="45">
        <f t="shared" si="75"/>
        <v>109.99067732217327</v>
      </c>
      <c r="E668" s="45"/>
      <c r="F668" s="46">
        <f t="shared" si="76"/>
        <v>616.3156733824708</v>
      </c>
      <c r="G668" s="44">
        <f t="shared" si="77"/>
        <v>171.19879829875646</v>
      </c>
      <c r="H668" s="46">
        <f t="shared" si="78"/>
        <v>22.64617576272169</v>
      </c>
    </row>
    <row r="669" spans="1:8" ht="12.75">
      <c r="A669" s="43">
        <f t="shared" si="79"/>
        <v>3.291015625</v>
      </c>
      <c r="B669" s="44">
        <f t="shared" si="73"/>
        <v>3.291015625</v>
      </c>
      <c r="C669" s="45">
        <f t="shared" si="74"/>
        <v>674</v>
      </c>
      <c r="D669" s="45">
        <f t="shared" si="75"/>
        <v>110.93376119942965</v>
      </c>
      <c r="E669" s="45"/>
      <c r="F669" s="46">
        <f t="shared" si="76"/>
        <v>621.6000973811059</v>
      </c>
      <c r="G669" s="44">
        <f t="shared" si="77"/>
        <v>172.6666938551072</v>
      </c>
      <c r="H669" s="46">
        <f t="shared" si="78"/>
        <v>22.840348975973026</v>
      </c>
    </row>
    <row r="670" spans="1:8" ht="12.75">
      <c r="A670" s="43">
        <f t="shared" si="79"/>
        <v>3.30078125</v>
      </c>
      <c r="B670" s="44">
        <f t="shared" si="73"/>
        <v>3.30078125</v>
      </c>
      <c r="C670" s="45">
        <f t="shared" si="74"/>
        <v>676</v>
      </c>
      <c r="D670" s="45">
        <f t="shared" si="75"/>
        <v>111.88193478150899</v>
      </c>
      <c r="E670" s="45"/>
      <c r="F670" s="46">
        <f t="shared" si="76"/>
        <v>626.9130407500336</v>
      </c>
      <c r="G670" s="44">
        <f t="shared" si="77"/>
        <v>174.14251145876776</v>
      </c>
      <c r="H670" s="46">
        <f t="shared" si="78"/>
        <v>23.03557011758345</v>
      </c>
    </row>
    <row r="671" spans="1:8" ht="12.75">
      <c r="A671" s="43">
        <f t="shared" si="79"/>
        <v>3.310546875</v>
      </c>
      <c r="B671" s="44">
        <f t="shared" si="73"/>
        <v>3.310546875</v>
      </c>
      <c r="C671" s="45">
        <f t="shared" si="74"/>
        <v>678</v>
      </c>
      <c r="D671" s="45">
        <f t="shared" si="75"/>
        <v>112.8352098725795</v>
      </c>
      <c r="E671" s="45"/>
      <c r="F671" s="46">
        <f t="shared" si="76"/>
        <v>632.2545696320765</v>
      </c>
      <c r="G671" s="44">
        <f t="shared" si="77"/>
        <v>175.62626948274448</v>
      </c>
      <c r="H671" s="46">
        <f t="shared" si="78"/>
        <v>23.231841617934098</v>
      </c>
    </row>
    <row r="672" spans="1:8" ht="12.75">
      <c r="A672" s="43">
        <f t="shared" si="79"/>
        <v>3.3203125</v>
      </c>
      <c r="B672" s="44">
        <f t="shared" si="73"/>
        <v>3.3203125</v>
      </c>
      <c r="C672" s="45">
        <f t="shared" si="74"/>
        <v>680</v>
      </c>
      <c r="D672" s="45">
        <f t="shared" si="75"/>
        <v>113.79359882152846</v>
      </c>
      <c r="E672" s="45"/>
      <c r="F672" s="46">
        <f t="shared" si="76"/>
        <v>637.6247532223063</v>
      </c>
      <c r="G672" s="44">
        <f t="shared" si="77"/>
        <v>177.11798714789055</v>
      </c>
      <c r="H672" s="46">
        <f t="shared" si="78"/>
        <v>23.429166019559297</v>
      </c>
    </row>
    <row r="673" spans="1:8" ht="12.75">
      <c r="A673" s="43">
        <f t="shared" si="79"/>
        <v>3.330078125</v>
      </c>
      <c r="B673" s="44">
        <f t="shared" si="73"/>
        <v>3.330078125</v>
      </c>
      <c r="C673" s="45">
        <f t="shared" si="74"/>
        <v>682</v>
      </c>
      <c r="D673" s="45">
        <f t="shared" si="75"/>
        <v>114.75711453577443</v>
      </c>
      <c r="E673" s="45"/>
      <c r="F673" s="46">
        <f t="shared" si="76"/>
        <v>643.0236638454378</v>
      </c>
      <c r="G673" s="44">
        <f t="shared" si="77"/>
        <v>178.61768454440463</v>
      </c>
      <c r="H673" s="46">
        <f t="shared" si="78"/>
        <v>23.627545979990366</v>
      </c>
    </row>
    <row r="674" spans="1:8" ht="12.75">
      <c r="A674" s="43">
        <f t="shared" si="79"/>
        <v>3.33984375</v>
      </c>
      <c r="B674" s="44">
        <f t="shared" si="73"/>
        <v>3.33984375</v>
      </c>
      <c r="C674" s="45">
        <f t="shared" si="74"/>
        <v>684</v>
      </c>
      <c r="D674" s="45">
        <f t="shared" si="75"/>
        <v>115.72577049476756</v>
      </c>
      <c r="E674" s="45"/>
      <c r="F674" s="46">
        <f t="shared" si="76"/>
        <v>648.4513770314755</v>
      </c>
      <c r="G674" s="44">
        <f t="shared" si="77"/>
        <v>180.12538265284348</v>
      </c>
      <c r="H674" s="46">
        <f t="shared" si="78"/>
        <v>23.826984274535203</v>
      </c>
    </row>
    <row r="675" spans="1:8" ht="12.75">
      <c r="A675" s="43">
        <f t="shared" si="79"/>
        <v>3.349609375</v>
      </c>
      <c r="B675" s="44">
        <f t="shared" si="73"/>
        <v>3.349609375</v>
      </c>
      <c r="C675" s="45">
        <f t="shared" si="74"/>
        <v>686</v>
      </c>
      <c r="D675" s="45">
        <f t="shared" si="75"/>
        <v>116.6995807631868</v>
      </c>
      <c r="E675" s="45"/>
      <c r="F675" s="46">
        <f t="shared" si="76"/>
        <v>653.9079715896635</v>
      </c>
      <c r="G675" s="44">
        <f t="shared" si="77"/>
        <v>181.64110336466382</v>
      </c>
      <c r="H675" s="46">
        <f t="shared" si="78"/>
        <v>24.027483798995533</v>
      </c>
    </row>
    <row r="676" spans="1:8" ht="12.75">
      <c r="A676" s="43">
        <f t="shared" si="79"/>
        <v>3.359375</v>
      </c>
      <c r="B676" s="44">
        <f t="shared" si="73"/>
        <v>3.359375</v>
      </c>
      <c r="C676" s="45">
        <f t="shared" si="74"/>
        <v>688</v>
      </c>
      <c r="D676" s="45">
        <f t="shared" si="75"/>
        <v>117.67856000381946</v>
      </c>
      <c r="E676" s="45"/>
      <c r="F676" s="46">
        <f t="shared" si="76"/>
        <v>659.3935296806521</v>
      </c>
      <c r="G676" s="44">
        <f t="shared" si="77"/>
        <v>183.16486950226857</v>
      </c>
      <c r="H676" s="46">
        <f t="shared" si="78"/>
        <v>24.229047572318652</v>
      </c>
    </row>
    <row r="677" spans="1:8" ht="12.75">
      <c r="A677" s="43">
        <f t="shared" si="79"/>
        <v>3.369140625</v>
      </c>
      <c r="B677" s="44">
        <f t="shared" si="73"/>
        <v>3.369140625</v>
      </c>
      <c r="C677" s="45">
        <f t="shared" si="74"/>
        <v>690</v>
      </c>
      <c r="D677" s="45">
        <f t="shared" si="75"/>
        <v>118.66272349012038</v>
      </c>
      <c r="E677" s="45"/>
      <c r="F677" s="46">
        <f t="shared" si="76"/>
        <v>664.9081368868732</v>
      </c>
      <c r="G677" s="44">
        <f t="shared" si="77"/>
        <v>184.69670483855546</v>
      </c>
      <c r="H677" s="46">
        <f t="shared" si="78"/>
        <v>24.431678739183287</v>
      </c>
    </row>
    <row r="678" spans="1:8" ht="12.75">
      <c r="A678" s="43">
        <f t="shared" si="79"/>
        <v>3.37890625</v>
      </c>
      <c r="B678" s="44">
        <f t="shared" si="73"/>
        <v>3.37890625</v>
      </c>
      <c r="C678" s="45">
        <f t="shared" si="74"/>
        <v>692</v>
      </c>
      <c r="D678" s="45">
        <f t="shared" si="75"/>
        <v>119.65208711839001</v>
      </c>
      <c r="E678" s="45"/>
      <c r="F678" s="46">
        <f t="shared" si="76"/>
        <v>670.4518822807767</v>
      </c>
      <c r="G678" s="44">
        <f t="shared" si="77"/>
        <v>186.2366341158717</v>
      </c>
      <c r="H678" s="46">
        <f t="shared" si="78"/>
        <v>24.63538057250695</v>
      </c>
    </row>
    <row r="679" spans="1:8" ht="12.75">
      <c r="A679" s="43">
        <f t="shared" si="79"/>
        <v>3.388671875</v>
      </c>
      <c r="B679" s="44">
        <f t="shared" si="73"/>
        <v>3.388671875</v>
      </c>
      <c r="C679" s="45">
        <f t="shared" si="74"/>
        <v>694</v>
      </c>
      <c r="D679" s="45">
        <f t="shared" si="75"/>
        <v>120.64666741959732</v>
      </c>
      <c r="E679" s="45"/>
      <c r="F679" s="46">
        <f t="shared" si="76"/>
        <v>676.0248584910792</v>
      </c>
      <c r="G679" s="44">
        <f t="shared" si="77"/>
        <v>187.78468306441638</v>
      </c>
      <c r="H679" s="46">
        <f t="shared" si="78"/>
        <v>24.840156475880182</v>
      </c>
    </row>
    <row r="680" spans="1:8" ht="12.75">
      <c r="A680" s="43">
        <f t="shared" si="79"/>
        <v>3.3984375</v>
      </c>
      <c r="B680" s="44">
        <f t="shared" si="73"/>
        <v>3.3984375</v>
      </c>
      <c r="C680" s="45">
        <f t="shared" si="74"/>
        <v>696</v>
      </c>
      <c r="D680" s="45">
        <f t="shared" si="75"/>
        <v>121.64648157081555</v>
      </c>
      <c r="E680" s="45"/>
      <c r="F680" s="46">
        <f t="shared" si="76"/>
        <v>681.627161766842</v>
      </c>
      <c r="G680" s="44">
        <f t="shared" si="77"/>
        <v>189.34087842003993</v>
      </c>
      <c r="H680" s="46">
        <f t="shared" si="78"/>
        <v>25.046009985921074</v>
      </c>
    </row>
    <row r="681" spans="1:8" ht="12.75">
      <c r="A681" s="43">
        <f t="shared" si="79"/>
        <v>3.408203125</v>
      </c>
      <c r="B681" s="44">
        <f t="shared" si="73"/>
        <v>3.408203125</v>
      </c>
      <c r="C681" s="45">
        <f t="shared" si="74"/>
        <v>698</v>
      </c>
      <c r="D681" s="45">
        <f t="shared" si="75"/>
        <v>122.65154740624558</v>
      </c>
      <c r="E681" s="45"/>
      <c r="F681" s="46">
        <f t="shared" si="76"/>
        <v>687.2588920392393</v>
      </c>
      <c r="G681" s="44">
        <f t="shared" si="77"/>
        <v>190.90524794140177</v>
      </c>
      <c r="H681" s="46">
        <f t="shared" si="78"/>
        <v>25.252944774544893</v>
      </c>
    </row>
    <row r="682" spans="1:8" ht="12.75">
      <c r="A682" s="43">
        <f t="shared" si="79"/>
        <v>3.41796875</v>
      </c>
      <c r="B682" s="44">
        <f t="shared" si="73"/>
        <v>3.41796875</v>
      </c>
      <c r="C682" s="45">
        <f t="shared" si="74"/>
        <v>700</v>
      </c>
      <c r="D682" s="45">
        <f t="shared" si="75"/>
        <v>123.66188342783536</v>
      </c>
      <c r="E682" s="45"/>
      <c r="F682" s="46">
        <f t="shared" si="76"/>
        <v>692.9201529810623</v>
      </c>
      <c r="G682" s="44">
        <f t="shared" si="77"/>
        <v>192.47782042649953</v>
      </c>
      <c r="H682" s="46">
        <f t="shared" si="78"/>
        <v>25.460964651150555</v>
      </c>
    </row>
    <row r="683" spans="1:8" ht="12.75">
      <c r="A683" s="43">
        <f t="shared" si="79"/>
        <v>3.427734375</v>
      </c>
      <c r="B683" s="44">
        <f t="shared" si="73"/>
        <v>3.427734375</v>
      </c>
      <c r="C683" s="45">
        <f t="shared" si="74"/>
        <v>702</v>
      </c>
      <c r="D683" s="45">
        <f t="shared" si="75"/>
        <v>124.67750881541785</v>
      </c>
      <c r="E683" s="45"/>
      <c r="F683" s="46">
        <f t="shared" si="76"/>
        <v>698.6110520635253</v>
      </c>
      <c r="G683" s="44">
        <f t="shared" si="77"/>
        <v>194.05862572844836</v>
      </c>
      <c r="H683" s="46">
        <f t="shared" si="78"/>
        <v>25.670073564707895</v>
      </c>
    </row>
    <row r="684" spans="1:8" ht="12.75">
      <c r="A684" s="43">
        <f t="shared" si="79"/>
        <v>3.4375</v>
      </c>
      <c r="B684" s="44">
        <f t="shared" si="73"/>
        <v>3.4375</v>
      </c>
      <c r="C684" s="45">
        <f t="shared" si="74"/>
        <v>704</v>
      </c>
      <c r="D684" s="45">
        <f t="shared" si="75"/>
        <v>125.69844343644313</v>
      </c>
      <c r="E684" s="45"/>
      <c r="F684" s="46">
        <f t="shared" si="76"/>
        <v>704.3317006107983</v>
      </c>
      <c r="G684" s="44">
        <f t="shared" si="77"/>
        <v>195.6476947706288</v>
      </c>
      <c r="H684" s="46">
        <f t="shared" si="78"/>
        <v>25.880275605761465</v>
      </c>
    </row>
    <row r="685" spans="1:8" ht="12.75">
      <c r="A685" s="43">
        <f t="shared" si="79"/>
        <v>3.447265625</v>
      </c>
      <c r="B685" s="44">
        <f t="shared" si="73"/>
        <v>3.447265625</v>
      </c>
      <c r="C685" s="45">
        <f t="shared" si="74"/>
        <v>706</v>
      </c>
      <c r="D685" s="45">
        <f t="shared" si="75"/>
        <v>126.72470785519417</v>
      </c>
      <c r="E685" s="45"/>
      <c r="F685" s="46">
        <f t="shared" si="76"/>
        <v>710.0822138516465</v>
      </c>
      <c r="G685" s="44">
        <f t="shared" si="77"/>
        <v>197.24505956103118</v>
      </c>
      <c r="H685" s="46">
        <f t="shared" si="78"/>
        <v>26.091575008328</v>
      </c>
    </row>
    <row r="686" spans="1:8" ht="12.75">
      <c r="A686" s="43">
        <f t="shared" si="79"/>
        <v>3.45703125</v>
      </c>
      <c r="B686" s="44">
        <f t="shared" si="73"/>
        <v>3.45703125</v>
      </c>
      <c r="C686" s="45">
        <f t="shared" si="74"/>
        <v>708</v>
      </c>
      <c r="D686" s="45">
        <f t="shared" si="75"/>
        <v>127.75632334155289</v>
      </c>
      <c r="E686" s="45"/>
      <c r="F686" s="46">
        <f t="shared" si="76"/>
        <v>715.8627109685489</v>
      </c>
      <c r="G686" s="44">
        <f t="shared" si="77"/>
        <v>198.8507532058997</v>
      </c>
      <c r="H686" s="46">
        <f t="shared" si="78"/>
        <v>26.303976151701224</v>
      </c>
    </row>
    <row r="687" spans="1:8" ht="12.75">
      <c r="A687" s="43">
        <f t="shared" si="79"/>
        <v>3.466796875</v>
      </c>
      <c r="B687" s="44">
        <f t="shared" si="73"/>
        <v>3.466796875</v>
      </c>
      <c r="C687" s="45">
        <f t="shared" si="74"/>
        <v>710</v>
      </c>
      <c r="D687" s="45">
        <f t="shared" si="75"/>
        <v>128.79331187917234</v>
      </c>
      <c r="E687" s="45"/>
      <c r="F687" s="46">
        <f t="shared" si="76"/>
        <v>721.6733151434901</v>
      </c>
      <c r="G687" s="44">
        <f t="shared" si="77"/>
        <v>200.46480992245242</v>
      </c>
      <c r="H687" s="46">
        <f t="shared" si="78"/>
        <v>26.517483562134487</v>
      </c>
    </row>
    <row r="688" spans="1:8" ht="12.75">
      <c r="A688" s="43">
        <f t="shared" si="79"/>
        <v>3.4765625</v>
      </c>
      <c r="B688" s="44">
        <f t="shared" si="73"/>
        <v>3.4765625</v>
      </c>
      <c r="C688" s="45">
        <f t="shared" si="74"/>
        <v>712</v>
      </c>
      <c r="D688" s="45">
        <f t="shared" si="75"/>
        <v>129.83569617323178</v>
      </c>
      <c r="E688" s="45"/>
      <c r="F688" s="46">
        <f t="shared" si="76"/>
        <v>727.514153601415</v>
      </c>
      <c r="G688" s="44">
        <f t="shared" si="77"/>
        <v>202.08726505095174</v>
      </c>
      <c r="H688" s="46">
        <f t="shared" si="78"/>
        <v>26.732101914437443</v>
      </c>
    </row>
    <row r="689" spans="1:8" ht="12.75">
      <c r="A689" s="43">
        <f t="shared" si="79"/>
        <v>3.486328125</v>
      </c>
      <c r="B689" s="44">
        <f t="shared" si="73"/>
        <v>3.486328125</v>
      </c>
      <c r="C689" s="45">
        <f t="shared" si="74"/>
        <v>714</v>
      </c>
      <c r="D689" s="45">
        <f t="shared" si="75"/>
        <v>130.88349965753656</v>
      </c>
      <c r="E689" s="45"/>
      <c r="F689" s="46">
        <f t="shared" si="76"/>
        <v>733.3853576500114</v>
      </c>
      <c r="G689" s="44">
        <f t="shared" si="77"/>
        <v>203.71815506575547</v>
      </c>
      <c r="H689" s="46">
        <f t="shared" si="78"/>
        <v>26.947836033437863</v>
      </c>
    </row>
    <row r="690" spans="1:8" ht="12.75">
      <c r="A690" s="43">
        <f t="shared" si="79"/>
        <v>3.49609375</v>
      </c>
      <c r="B690" s="44">
        <f t="shared" si="73"/>
        <v>3.49609375</v>
      </c>
      <c r="C690" s="45">
        <f t="shared" si="74"/>
        <v>716</v>
      </c>
      <c r="D690" s="45">
        <f t="shared" si="75"/>
        <v>131.93674650112348</v>
      </c>
      <c r="E690" s="45"/>
      <c r="F690" s="46">
        <f t="shared" si="76"/>
        <v>739.2870627167223</v>
      </c>
      <c r="G690" s="44">
        <f t="shared" si="77"/>
        <v>205.35751758559775</v>
      </c>
      <c r="H690" s="46">
        <f t="shared" si="78"/>
        <v>27.164690895341625</v>
      </c>
    </row>
    <row r="691" spans="1:8" ht="12.75">
      <c r="A691" s="43">
        <f t="shared" si="79"/>
        <v>3.505859375</v>
      </c>
      <c r="B691" s="44">
        <f t="shared" si="73"/>
        <v>3.505859375</v>
      </c>
      <c r="C691" s="45">
        <f t="shared" si="74"/>
        <v>718</v>
      </c>
      <c r="D691" s="45">
        <f t="shared" si="75"/>
        <v>132.99546161423115</v>
      </c>
      <c r="E691" s="45"/>
      <c r="F691" s="46">
        <f t="shared" si="76"/>
        <v>745.2194083822</v>
      </c>
      <c r="G691" s="44">
        <f t="shared" si="77"/>
        <v>207.00539138288207</v>
      </c>
      <c r="H691" s="46">
        <f t="shared" si="78"/>
        <v>27.38267162896197</v>
      </c>
    </row>
    <row r="692" spans="1:8" ht="12.75">
      <c r="A692" s="43">
        <f t="shared" si="79"/>
        <v>3.515625</v>
      </c>
      <c r="B692" s="44">
        <f t="shared" si="73"/>
        <v>3.515625</v>
      </c>
      <c r="C692" s="45">
        <f t="shared" si="74"/>
        <v>720</v>
      </c>
      <c r="D692" s="45">
        <f t="shared" si="75"/>
        <v>134.05967065368034</v>
      </c>
      <c r="E692" s="45"/>
      <c r="F692" s="46">
        <f t="shared" si="76"/>
        <v>751.182538410454</v>
      </c>
      <c r="G692" s="44">
        <f t="shared" si="77"/>
        <v>208.66181639205553</v>
      </c>
      <c r="H692" s="46">
        <f t="shared" si="78"/>
        <v>27.601783516827265</v>
      </c>
    </row>
    <row r="693" spans="1:8" ht="12.75">
      <c r="A693" s="43">
        <f t="shared" si="79"/>
        <v>3.525390625</v>
      </c>
      <c r="B693" s="44">
        <f t="shared" si="73"/>
        <v>3.525390625</v>
      </c>
      <c r="C693" s="45">
        <f t="shared" si="74"/>
        <v>722</v>
      </c>
      <c r="D693" s="45">
        <f t="shared" si="75"/>
        <v>135.1294000276476</v>
      </c>
      <c r="E693" s="45"/>
      <c r="F693" s="46">
        <f t="shared" si="76"/>
        <v>757.1766007755988</v>
      </c>
      <c r="G693" s="44">
        <f t="shared" si="77"/>
        <v>210.32683371703888</v>
      </c>
      <c r="H693" s="46">
        <f t="shared" si="78"/>
        <v>27.822031996163837</v>
      </c>
    </row>
    <row r="694" spans="1:8" ht="12.75">
      <c r="A694" s="43">
        <f t="shared" si="79"/>
        <v>3.53515625</v>
      </c>
      <c r="B694" s="44">
        <f t="shared" si="73"/>
        <v>3.53515625</v>
      </c>
      <c r="C694" s="45">
        <f t="shared" si="74"/>
        <v>724</v>
      </c>
      <c r="D694" s="45">
        <f t="shared" si="75"/>
        <v>136.2046768997568</v>
      </c>
      <c r="E694" s="45"/>
      <c r="F694" s="46">
        <f t="shared" si="76"/>
        <v>763.2017476847814</v>
      </c>
      <c r="G694" s="44">
        <f t="shared" si="77"/>
        <v>212.0004856375952</v>
      </c>
      <c r="H694" s="46">
        <f t="shared" si="78"/>
        <v>28.04342265973843</v>
      </c>
    </row>
    <row r="695" spans="1:8" ht="12.75">
      <c r="A695" s="43">
        <f t="shared" si="79"/>
        <v>3.544921875</v>
      </c>
      <c r="B695" s="44">
        <f t="shared" si="73"/>
        <v>3.544921875</v>
      </c>
      <c r="C695" s="45">
        <f t="shared" si="74"/>
        <v>726</v>
      </c>
      <c r="D695" s="45">
        <f t="shared" si="75"/>
        <v>137.28552919253835</v>
      </c>
      <c r="E695" s="45"/>
      <c r="F695" s="46">
        <f t="shared" si="76"/>
        <v>769.2581355975627</v>
      </c>
      <c r="G695" s="44">
        <f t="shared" si="77"/>
        <v>213.68281561471366</v>
      </c>
      <c r="H695" s="46">
        <f t="shared" si="78"/>
        <v>28.265961256570375</v>
      </c>
    </row>
    <row r="696" spans="1:8" ht="12.75">
      <c r="A696" s="43">
        <f t="shared" si="79"/>
        <v>3.5546875</v>
      </c>
      <c r="B696" s="44">
        <f t="shared" si="73"/>
        <v>3.5546875</v>
      </c>
      <c r="C696" s="45">
        <f t="shared" si="74"/>
        <v>728</v>
      </c>
      <c r="D696" s="45">
        <f t="shared" si="75"/>
        <v>138.37198559013552</v>
      </c>
      <c r="E696" s="45"/>
      <c r="F696" s="46">
        <f t="shared" si="76"/>
        <v>775.3459252410838</v>
      </c>
      <c r="G696" s="44">
        <f t="shared" si="77"/>
        <v>215.37386829482236</v>
      </c>
      <c r="H696" s="46">
        <f t="shared" si="78"/>
        <v>28.48965369248884</v>
      </c>
    </row>
    <row r="697" spans="1:8" ht="12.75">
      <c r="A697" s="43">
        <f t="shared" si="79"/>
        <v>3.564453125</v>
      </c>
      <c r="B697" s="44">
        <f t="shared" si="73"/>
        <v>3.564453125</v>
      </c>
      <c r="C697" s="45">
        <f t="shared" si="74"/>
        <v>730</v>
      </c>
      <c r="D697" s="45">
        <f t="shared" si="75"/>
        <v>139.46407554044558</v>
      </c>
      <c r="E697" s="45"/>
      <c r="F697" s="46">
        <f t="shared" si="76"/>
        <v>781.4652816220621</v>
      </c>
      <c r="G697" s="44">
        <f t="shared" si="77"/>
        <v>217.07368951312063</v>
      </c>
      <c r="H697" s="46">
        <f t="shared" si="78"/>
        <v>28.71450603057366</v>
      </c>
    </row>
    <row r="698" spans="1:8" ht="12.75">
      <c r="A698" s="43">
        <f t="shared" si="79"/>
        <v>3.57421875</v>
      </c>
      <c r="B698" s="44">
        <f t="shared" si="73"/>
        <v>3.57421875</v>
      </c>
      <c r="C698" s="45">
        <f t="shared" si="74"/>
        <v>732</v>
      </c>
      <c r="D698" s="45">
        <f t="shared" si="75"/>
        <v>140.56182925634866</v>
      </c>
      <c r="E698" s="45"/>
      <c r="F698" s="46">
        <f t="shared" si="76"/>
        <v>787.6163740336781</v>
      </c>
      <c r="G698" s="44">
        <f t="shared" si="77"/>
        <v>218.78232629549197</v>
      </c>
      <c r="H698" s="46">
        <f t="shared" si="78"/>
        <v>28.940524491408343</v>
      </c>
    </row>
    <row r="699" spans="1:8" ht="12.75">
      <c r="A699" s="43">
        <f t="shared" si="79"/>
        <v>3.583984375</v>
      </c>
      <c r="B699" s="44">
        <f t="shared" si="73"/>
        <v>3.583984375</v>
      </c>
      <c r="C699" s="45">
        <f t="shared" si="74"/>
        <v>734</v>
      </c>
      <c r="D699" s="45">
        <f t="shared" si="75"/>
        <v>141.66527771634023</v>
      </c>
      <c r="E699" s="45"/>
      <c r="F699" s="46">
        <f t="shared" si="76"/>
        <v>793.7993760591185</v>
      </c>
      <c r="G699" s="44">
        <f t="shared" si="77"/>
        <v>220.4998268594883</v>
      </c>
      <c r="H699" s="46">
        <f t="shared" si="78"/>
        <v>29.167715453210306</v>
      </c>
    </row>
    <row r="700" spans="1:8" ht="12.75">
      <c r="A700" s="43">
        <f t="shared" si="79"/>
        <v>3.59375</v>
      </c>
      <c r="B700" s="44">
        <f t="shared" si="73"/>
        <v>3.59375</v>
      </c>
      <c r="C700" s="45">
        <f t="shared" si="74"/>
        <v>736</v>
      </c>
      <c r="D700" s="45">
        <f t="shared" si="75"/>
        <v>142.77445266431135</v>
      </c>
      <c r="E700" s="45"/>
      <c r="F700" s="46">
        <f t="shared" si="76"/>
        <v>800.0144655703455</v>
      </c>
      <c r="G700" s="44">
        <f t="shared" si="77"/>
        <v>222.22624061398804</v>
      </c>
      <c r="H700" s="46">
        <f t="shared" si="78"/>
        <v>29.396085451785613</v>
      </c>
    </row>
    <row r="701" spans="1:8" ht="12.75">
      <c r="A701" s="43">
        <f t="shared" si="79"/>
        <v>3.603515625</v>
      </c>
      <c r="B701" s="44">
        <f t="shared" si="73"/>
        <v>3.603515625</v>
      </c>
      <c r="C701" s="45">
        <f t="shared" si="74"/>
        <v>738</v>
      </c>
      <c r="D701" s="45">
        <f t="shared" si="75"/>
        <v>143.88938660858815</v>
      </c>
      <c r="E701" s="45"/>
      <c r="F701" s="46">
        <f t="shared" si="76"/>
        <v>806.2618247227143</v>
      </c>
      <c r="G701" s="44">
        <f t="shared" si="77"/>
        <v>223.96161815770103</v>
      </c>
      <c r="H701" s="46">
        <f t="shared" si="78"/>
        <v>29.625641180331225</v>
      </c>
    </row>
    <row r="702" spans="1:8" ht="12.75">
      <c r="A702" s="43">
        <f t="shared" si="79"/>
        <v>3.61328125</v>
      </c>
      <c r="B702" s="44">
        <f t="shared" si="73"/>
        <v>3.61328125</v>
      </c>
      <c r="C702" s="45">
        <f t="shared" si="74"/>
        <v>740</v>
      </c>
      <c r="D702" s="45">
        <f t="shared" si="75"/>
        <v>145.0101128201146</v>
      </c>
      <c r="E702" s="45"/>
      <c r="F702" s="46">
        <f t="shared" si="76"/>
        <v>812.5416399447911</v>
      </c>
      <c r="G702" s="44">
        <f t="shared" si="77"/>
        <v>225.7060112763401</v>
      </c>
      <c r="H702" s="46">
        <f t="shared" si="78"/>
        <v>29.856389489060852</v>
      </c>
    </row>
    <row r="703" spans="1:8" ht="12.75">
      <c r="A703" s="43">
        <f t="shared" si="79"/>
        <v>3.623046875</v>
      </c>
      <c r="B703" s="44">
        <f t="shared" si="73"/>
        <v>3.623046875</v>
      </c>
      <c r="C703" s="45">
        <f t="shared" si="74"/>
        <v>742</v>
      </c>
      <c r="D703" s="45">
        <f t="shared" si="75"/>
        <v>146.1366653298336</v>
      </c>
      <c r="E703" s="45"/>
      <c r="F703" s="46">
        <f t="shared" si="76"/>
        <v>818.8541019236773</v>
      </c>
      <c r="G703" s="44">
        <f t="shared" si="77"/>
        <v>227.45947293854456</v>
      </c>
      <c r="H703" s="46">
        <f t="shared" si="78"/>
        <v>30.08833738466571</v>
      </c>
    </row>
    <row r="704" spans="1:8" ht="12.75">
      <c r="A704" s="43">
        <f t="shared" si="79"/>
        <v>3.6328125</v>
      </c>
      <c r="B704" s="44">
        <f t="shared" si="73"/>
        <v>3.6328125</v>
      </c>
      <c r="C704" s="45">
        <f t="shared" si="74"/>
        <v>744</v>
      </c>
      <c r="D704" s="45">
        <f t="shared" si="75"/>
        <v>147.26907892522064</v>
      </c>
      <c r="E704" s="45"/>
      <c r="F704" s="46">
        <f t="shared" si="76"/>
        <v>825.1994055855881</v>
      </c>
      <c r="G704" s="44">
        <f t="shared" si="77"/>
        <v>229.22205729048542</v>
      </c>
      <c r="H704" s="46">
        <f t="shared" si="78"/>
        <v>30.321492029600886</v>
      </c>
    </row>
    <row r="705" spans="1:8" ht="12.75">
      <c r="A705" s="43">
        <f t="shared" si="79"/>
        <v>3.642578125</v>
      </c>
      <c r="B705" s="44">
        <f t="shared" si="73"/>
        <v>3.642578125</v>
      </c>
      <c r="C705" s="45">
        <f t="shared" si="74"/>
        <v>746</v>
      </c>
      <c r="D705" s="45">
        <f t="shared" si="75"/>
        <v>148.4073891459246</v>
      </c>
      <c r="E705" s="45"/>
      <c r="F705" s="46">
        <f t="shared" si="76"/>
        <v>831.5777500714246</v>
      </c>
      <c r="G705" s="44">
        <f t="shared" si="77"/>
        <v>230.99381964907965</v>
      </c>
      <c r="H705" s="46">
        <f t="shared" si="78"/>
        <v>30.55586074118775</v>
      </c>
    </row>
    <row r="706" spans="1:8" ht="12.75">
      <c r="A706" s="43">
        <f t="shared" si="79"/>
        <v>3.65234375</v>
      </c>
      <c r="B706" s="44">
        <f t="shared" si="73"/>
        <v>3.65234375</v>
      </c>
      <c r="C706" s="45">
        <f t="shared" si="74"/>
        <v>748</v>
      </c>
      <c r="D706" s="45">
        <f t="shared" si="75"/>
        <v>149.5516322784984</v>
      </c>
      <c r="E706" s="45"/>
      <c r="F706" s="46">
        <f t="shared" si="76"/>
        <v>837.9893387072491</v>
      </c>
      <c r="G706" s="44">
        <f t="shared" si="77"/>
        <v>232.77481649378902</v>
      </c>
      <c r="H706" s="46">
        <f t="shared" si="78"/>
        <v>30.791450990529086</v>
      </c>
    </row>
    <row r="707" spans="1:8" ht="12.75">
      <c r="A707" s="43">
        <f t="shared" si="79"/>
        <v>3.662109375</v>
      </c>
      <c r="B707" s="44">
        <f t="shared" si="73"/>
        <v>3.662109375</v>
      </c>
      <c r="C707" s="45">
        <f t="shared" si="74"/>
        <v>750</v>
      </c>
      <c r="D707" s="45">
        <f t="shared" si="75"/>
        <v>150.70184535025743</v>
      </c>
      <c r="E707" s="45"/>
      <c r="F707" s="46">
        <f t="shared" si="76"/>
        <v>844.4343789698713</v>
      </c>
      <c r="G707" s="44">
        <f t="shared" si="77"/>
        <v>234.56510545706075</v>
      </c>
      <c r="H707" s="46">
        <f t="shared" si="78"/>
        <v>31.028270401244583</v>
      </c>
    </row>
    <row r="708" spans="1:8" ht="12.75">
      <c r="A708" s="43">
        <f t="shared" si="79"/>
        <v>3.671875</v>
      </c>
      <c r="B708" s="44">
        <f t="shared" si="73"/>
        <v>3.671875</v>
      </c>
      <c r="C708" s="45">
        <f t="shared" si="74"/>
        <v>752</v>
      </c>
      <c r="D708" s="45">
        <f t="shared" si="75"/>
        <v>151.85806612212315</v>
      </c>
      <c r="E708" s="45"/>
      <c r="F708" s="46">
        <f t="shared" si="76"/>
        <v>850.9130824467483</v>
      </c>
      <c r="G708" s="44">
        <f t="shared" si="77"/>
        <v>236.3647453131885</v>
      </c>
      <c r="H708" s="46">
        <f t="shared" si="78"/>
        <v>31.266326747997365</v>
      </c>
    </row>
    <row r="709" spans="1:8" ht="12.75">
      <c r="A709" s="43">
        <f t="shared" si="79"/>
        <v>3.681640625</v>
      </c>
      <c r="B709" s="44">
        <f t="shared" si="73"/>
        <v>3.681640625</v>
      </c>
      <c r="C709" s="45">
        <f t="shared" si="74"/>
        <v>754</v>
      </c>
      <c r="D709" s="45">
        <f t="shared" si="75"/>
        <v>153.02033308059924</v>
      </c>
      <c r="E709" s="45"/>
      <c r="F709" s="46">
        <f t="shared" si="76"/>
        <v>857.4256647910248</v>
      </c>
      <c r="G709" s="44">
        <f t="shared" si="77"/>
        <v>238.1737959658237</v>
      </c>
      <c r="H709" s="46">
        <f t="shared" si="78"/>
        <v>31.50562795484199</v>
      </c>
    </row>
    <row r="710" spans="1:8" ht="12.75">
      <c r="A710" s="43">
        <f t="shared" si="79"/>
        <v>3.69140625</v>
      </c>
      <c r="B710" s="44">
        <f t="shared" si="73"/>
        <v>3.69140625</v>
      </c>
      <c r="C710" s="45">
        <f t="shared" si="74"/>
        <v>756</v>
      </c>
      <c r="D710" s="45">
        <f t="shared" si="75"/>
        <v>154.18868542868572</v>
      </c>
      <c r="E710" s="45"/>
      <c r="F710" s="46">
        <f t="shared" si="76"/>
        <v>863.9723456706209</v>
      </c>
      <c r="G710" s="44">
        <f t="shared" si="77"/>
        <v>239.992318433833</v>
      </c>
      <c r="H710" s="46">
        <f t="shared" si="78"/>
        <v>31.7461820933537</v>
      </c>
    </row>
    <row r="711" spans="1:8" ht="12.75">
      <c r="A711" s="43">
        <f t="shared" si="79"/>
        <v>3.701171875</v>
      </c>
      <c r="B711" s="44">
        <f t="shared" si="73"/>
        <v>3.701171875</v>
      </c>
      <c r="C711" s="45">
        <f t="shared" si="74"/>
        <v>758</v>
      </c>
      <c r="D711" s="45">
        <f t="shared" si="75"/>
        <v>155.36316307577016</v>
      </c>
      <c r="E711" s="45"/>
      <c r="F711" s="46">
        <f t="shared" si="76"/>
        <v>870.5533487115903</v>
      </c>
      <c r="G711" s="44">
        <f t="shared" si="77"/>
        <v>241.82037483556468</v>
      </c>
      <c r="H711" s="46">
        <f t="shared" si="78"/>
        <v>31.987997380547135</v>
      </c>
    </row>
    <row r="712" spans="1:8" ht="12.75">
      <c r="A712" s="43">
        <f t="shared" si="79"/>
        <v>3.7109375</v>
      </c>
      <c r="B712" s="44">
        <f t="shared" si="73"/>
        <v>3.7109375</v>
      </c>
      <c r="C712" s="45">
        <f t="shared" si="74"/>
        <v>760</v>
      </c>
      <c r="D712" s="45">
        <f t="shared" si="75"/>
        <v>156.54380662656297</v>
      </c>
      <c r="E712" s="45"/>
      <c r="F712" s="46">
        <f t="shared" si="76"/>
        <v>877.1689014361198</v>
      </c>
      <c r="G712" s="44">
        <f t="shared" si="77"/>
        <v>243.65802837162633</v>
      </c>
      <c r="H712" s="46">
        <f t="shared" si="78"/>
        <v>32.23108217659819</v>
      </c>
    </row>
    <row r="713" spans="1:8" ht="12.75">
      <c r="A713" s="43">
        <f t="shared" si="79"/>
        <v>3.720703125</v>
      </c>
      <c r="B713" s="44">
        <f t="shared" si="73"/>
        <v>3.720703125</v>
      </c>
      <c r="C713" s="45">
        <f t="shared" si="74"/>
        <v>762</v>
      </c>
      <c r="D713" s="45">
        <f t="shared" si="75"/>
        <v>157.73065736893065</v>
      </c>
      <c r="E713" s="45"/>
      <c r="F713" s="46">
        <f t="shared" si="76"/>
        <v>883.8192351943552</v>
      </c>
      <c r="G713" s="44">
        <f t="shared" si="77"/>
        <v>245.50534330594738</v>
      </c>
      <c r="H713" s="46">
        <f t="shared" si="78"/>
        <v>32.47544498233898</v>
      </c>
    </row>
    <row r="714" spans="1:8" ht="12.75">
      <c r="A714" s="43">
        <f t="shared" si="79"/>
        <v>3.73046875</v>
      </c>
      <c r="B714" s="44">
        <f t="shared" si="73"/>
        <v>3.73046875</v>
      </c>
      <c r="C714" s="45">
        <f t="shared" si="74"/>
        <v>764</v>
      </c>
      <c r="D714" s="45">
        <f t="shared" si="75"/>
        <v>158.92375726064557</v>
      </c>
      <c r="E714" s="45"/>
      <c r="F714" s="46">
        <f t="shared" si="76"/>
        <v>890.5045850901557</v>
      </c>
      <c r="G714" s="44">
        <f t="shared" si="77"/>
        <v>247.36238494515536</v>
      </c>
      <c r="H714" s="46">
        <f t="shared" si="78"/>
        <v>32.7210944365297</v>
      </c>
    </row>
    <row r="715" spans="1:8" ht="12.75">
      <c r="A715" s="43">
        <f t="shared" si="79"/>
        <v>3.740234375</v>
      </c>
      <c r="B715" s="44">
        <f t="shared" si="73"/>
        <v>3.740234375</v>
      </c>
      <c r="C715" s="45">
        <f t="shared" si="74"/>
        <v>766</v>
      </c>
      <c r="D715" s="45">
        <f t="shared" si="75"/>
        <v>160.12314891502479</v>
      </c>
      <c r="E715" s="45"/>
      <c r="F715" s="46">
        <f t="shared" si="76"/>
        <v>897.2251899006238</v>
      </c>
      <c r="G715" s="44">
        <f t="shared" si="77"/>
        <v>249.2292196162233</v>
      </c>
      <c r="H715" s="46">
        <f t="shared" si="78"/>
        <v>32.96803931290185</v>
      </c>
    </row>
    <row r="716" spans="1:8" ht="12.75">
      <c r="A716" s="43">
        <f t="shared" si="79"/>
        <v>3.75</v>
      </c>
      <c r="B716" s="44">
        <f t="shared" si="73"/>
        <v>3.75</v>
      </c>
      <c r="C716" s="45">
        <f t="shared" si="74"/>
        <v>768</v>
      </c>
      <c r="D716" s="45">
        <f t="shared" si="75"/>
        <v>161.32887558546574</v>
      </c>
      <c r="E716" s="45"/>
      <c r="F716" s="46">
        <f t="shared" si="76"/>
        <v>903.9812919894526</v>
      </c>
      <c r="G716" s="44">
        <f t="shared" si="77"/>
        <v>251.10591464239934</v>
      </c>
      <c r="H716" s="46">
        <f t="shared" si="78"/>
        <v>33.216288516974195</v>
      </c>
    </row>
    <row r="717" spans="1:8" ht="12.75">
      <c r="A717" s="43">
        <f t="shared" si="79"/>
        <v>3.759765625</v>
      </c>
      <c r="B717" s="44">
        <f t="shared" si="73"/>
        <v>3.759765625</v>
      </c>
      <c r="C717" s="45">
        <f t="shared" si="74"/>
        <v>770</v>
      </c>
      <c r="D717" s="45">
        <f t="shared" si="75"/>
        <v>162.54098114885184</v>
      </c>
      <c r="E717" s="45"/>
      <c r="F717" s="46">
        <f t="shared" si="76"/>
        <v>910.7731372139419</v>
      </c>
      <c r="G717" s="44">
        <f t="shared" si="77"/>
        <v>252.9925383173779</v>
      </c>
      <c r="H717" s="46">
        <f t="shared" si="78"/>
        <v>33.46585108263612</v>
      </c>
    </row>
    <row r="718" spans="1:8" ht="12.75">
      <c r="A718" s="43">
        <f t="shared" si="79"/>
        <v>3.76953125</v>
      </c>
      <c r="B718" s="44">
        <f aca="true" t="shared" si="80" ref="B718:B781">A718*$C$43</f>
        <v>3.76953125</v>
      </c>
      <c r="C718" s="45">
        <f aca="true" t="shared" si="81" ref="C718:C781">B718/5*1024</f>
        <v>772</v>
      </c>
      <c r="D718" s="45">
        <f aca="true" t="shared" si="82" ref="D718:D781">-9.475184+59.921788*B718-135.60886*B718^2+166.77782*B718^3-111.50394*B718^4+44.218751*B718^5-10.131798*B718^6+1.2482716*B718^7-0.065666262*B718^8+0.00029343852*B718^9</f>
        <v>163.75951008769448</v>
      </c>
      <c r="E718" s="45"/>
      <c r="F718" s="46">
        <f aca="true" t="shared" si="83" ref="F718:F781">(D718*$H$8)*0.91</f>
        <v>917.6009748249339</v>
      </c>
      <c r="G718" s="44">
        <f aca="true" t="shared" si="84" ref="G718:G781">F718*0.277777778</f>
        <v>254.88915987750406</v>
      </c>
      <c r="H718" s="46">
        <f aca="true" t="shared" si="85" ref="H718:H781">F718/27.215</f>
        <v>33.71673616847084</v>
      </c>
    </row>
    <row r="719" spans="1:8" ht="12.75">
      <c r="A719" s="43">
        <f aca="true" t="shared" si="86" ref="A719:A782">(5/512)+A718</f>
        <v>3.779296875</v>
      </c>
      <c r="B719" s="44">
        <f t="shared" si="80"/>
        <v>3.779296875</v>
      </c>
      <c r="C719" s="45">
        <f t="shared" si="81"/>
        <v>774</v>
      </c>
      <c r="D719" s="45">
        <f t="shared" si="82"/>
        <v>164.98450747118557</v>
      </c>
      <c r="E719" s="45"/>
      <c r="F719" s="46">
        <f t="shared" si="83"/>
        <v>924.4650573606442</v>
      </c>
      <c r="G719" s="44">
        <f t="shared" si="84"/>
        <v>256.79584947228227</v>
      </c>
      <c r="H719" s="46">
        <f t="shared" si="85"/>
        <v>33.96895305385428</v>
      </c>
    </row>
    <row r="720" spans="1:8" ht="12.75">
      <c r="A720" s="43">
        <f t="shared" si="86"/>
        <v>3.7890625</v>
      </c>
      <c r="B720" s="44">
        <f t="shared" si="80"/>
        <v>3.7890625</v>
      </c>
      <c r="C720" s="45">
        <f t="shared" si="81"/>
        <v>776</v>
      </c>
      <c r="D720" s="45">
        <f t="shared" si="82"/>
        <v>166.216018934953</v>
      </c>
      <c r="E720" s="45"/>
      <c r="F720" s="46">
        <f t="shared" si="83"/>
        <v>931.3656405332242</v>
      </c>
      <c r="G720" s="44">
        <f t="shared" si="84"/>
        <v>258.71267813286573</v>
      </c>
      <c r="H720" s="46">
        <f t="shared" si="85"/>
        <v>34.222511134786856</v>
      </c>
    </row>
    <row r="721" spans="1:8" ht="12.75">
      <c r="A721" s="43">
        <f t="shared" si="86"/>
        <v>3.798828125</v>
      </c>
      <c r="B721" s="44">
        <f t="shared" si="80"/>
        <v>3.798828125</v>
      </c>
      <c r="C721" s="45">
        <f t="shared" si="81"/>
        <v>778</v>
      </c>
      <c r="D721" s="45">
        <f t="shared" si="82"/>
        <v>167.4540906595977</v>
      </c>
      <c r="E721" s="45"/>
      <c r="F721" s="46">
        <f t="shared" si="83"/>
        <v>938.3029831084971</v>
      </c>
      <c r="G721" s="44">
        <f t="shared" si="84"/>
        <v>260.63971773864984</v>
      </c>
      <c r="H721" s="46">
        <f t="shared" si="85"/>
        <v>34.47741991947445</v>
      </c>
    </row>
    <row r="722" spans="1:8" ht="12.75">
      <c r="A722" s="43">
        <f t="shared" si="86"/>
        <v>3.80859375</v>
      </c>
      <c r="B722" s="44">
        <f t="shared" si="80"/>
        <v>3.80859375</v>
      </c>
      <c r="C722" s="45">
        <f t="shared" si="81"/>
        <v>780</v>
      </c>
      <c r="D722" s="45">
        <f t="shared" si="82"/>
        <v>168.6987693478961</v>
      </c>
      <c r="E722" s="45"/>
      <c r="F722" s="46">
        <f t="shared" si="83"/>
        <v>945.2773467782148</v>
      </c>
      <c r="G722" s="44">
        <f t="shared" si="84"/>
        <v>262.57704098178795</v>
      </c>
      <c r="H722" s="46">
        <f t="shared" si="85"/>
        <v>34.73368902363457</v>
      </c>
    </row>
    <row r="723" spans="1:8" ht="12.75">
      <c r="A723" s="43">
        <f t="shared" si="86"/>
        <v>3.818359375</v>
      </c>
      <c r="B723" s="44">
        <f t="shared" si="80"/>
        <v>3.818359375</v>
      </c>
      <c r="C723" s="45">
        <f t="shared" si="81"/>
        <v>782</v>
      </c>
      <c r="D723" s="45">
        <f t="shared" si="82"/>
        <v>169.95010220085928</v>
      </c>
      <c r="E723" s="45"/>
      <c r="F723" s="46">
        <f t="shared" si="83"/>
        <v>952.288996025911</v>
      </c>
      <c r="G723" s="44">
        <f t="shared" si="84"/>
        <v>264.52472132992835</v>
      </c>
      <c r="H723" s="46">
        <f t="shared" si="85"/>
        <v>34.99132816556719</v>
      </c>
    </row>
    <row r="724" spans="1:8" ht="12.75">
      <c r="A724" s="43">
        <f t="shared" si="86"/>
        <v>3.828125</v>
      </c>
      <c r="B724" s="44">
        <f t="shared" si="80"/>
        <v>3.828125</v>
      </c>
      <c r="C724" s="45">
        <f t="shared" si="81"/>
        <v>784</v>
      </c>
      <c r="D724" s="45">
        <f t="shared" si="82"/>
        <v>171.20813689225395</v>
      </c>
      <c r="E724" s="45"/>
      <c r="F724" s="46">
        <f t="shared" si="83"/>
        <v>959.3381979841312</v>
      </c>
      <c r="G724" s="44">
        <f t="shared" si="84"/>
        <v>266.482832986556</v>
      </c>
      <c r="H724" s="46">
        <f t="shared" si="85"/>
        <v>35.25034716090873</v>
      </c>
    </row>
    <row r="725" spans="1:8" ht="12.75">
      <c r="A725" s="43">
        <f t="shared" si="86"/>
        <v>3.837890625</v>
      </c>
      <c r="B725" s="44">
        <f t="shared" si="80"/>
        <v>3.837890625</v>
      </c>
      <c r="C725" s="45">
        <f t="shared" si="81"/>
        <v>786</v>
      </c>
      <c r="D725" s="45">
        <f t="shared" si="82"/>
        <v>172.4729215419519</v>
      </c>
      <c r="E725" s="45"/>
      <c r="F725" s="46">
        <f t="shared" si="83"/>
        <v>966.4252222851013</v>
      </c>
      <c r="G725" s="44">
        <f t="shared" si="84"/>
        <v>268.4514508495115</v>
      </c>
      <c r="H725" s="46">
        <f t="shared" si="85"/>
        <v>35.510755917145005</v>
      </c>
    </row>
    <row r="726" spans="1:8" ht="12.75">
      <c r="A726" s="43">
        <f t="shared" si="86"/>
        <v>3.84765625</v>
      </c>
      <c r="B726" s="44">
        <f t="shared" si="80"/>
        <v>3.84765625</v>
      </c>
      <c r="C726" s="45">
        <f t="shared" si="81"/>
        <v>788</v>
      </c>
      <c r="D726" s="45">
        <f t="shared" si="82"/>
        <v>173.7445046878053</v>
      </c>
      <c r="E726" s="45"/>
      <c r="F726" s="46">
        <f t="shared" si="83"/>
        <v>973.5503409031356</v>
      </c>
      <c r="G726" s="44">
        <f t="shared" si="84"/>
        <v>270.4306504672155</v>
      </c>
      <c r="H726" s="46">
        <f t="shared" si="85"/>
        <v>35.77256442782053</v>
      </c>
    </row>
    <row r="727" spans="1:8" ht="12.75">
      <c r="A727" s="43">
        <f t="shared" si="86"/>
        <v>3.857421875</v>
      </c>
      <c r="B727" s="44">
        <f t="shared" si="80"/>
        <v>3.857421875</v>
      </c>
      <c r="C727" s="45">
        <f t="shared" si="81"/>
        <v>790</v>
      </c>
      <c r="D727" s="45">
        <f t="shared" si="82"/>
        <v>175.02293525617023</v>
      </c>
      <c r="E727" s="45"/>
      <c r="F727" s="46">
        <f t="shared" si="83"/>
        <v>980.71382798947</v>
      </c>
      <c r="G727" s="44">
        <f t="shared" si="84"/>
        <v>272.42050799278917</v>
      </c>
      <c r="H727" s="46">
        <f t="shared" si="85"/>
        <v>36.035782766469595</v>
      </c>
    </row>
    <row r="728" spans="1:8" ht="12.75">
      <c r="A728" s="43">
        <f t="shared" si="86"/>
        <v>3.8671875</v>
      </c>
      <c r="B728" s="44">
        <f t="shared" si="80"/>
        <v>3.8671875</v>
      </c>
      <c r="C728" s="45">
        <f t="shared" si="81"/>
        <v>792</v>
      </c>
      <c r="D728" s="45">
        <f t="shared" si="82"/>
        <v>176.30826253095134</v>
      </c>
      <c r="E728" s="45"/>
      <c r="F728" s="46">
        <f t="shared" si="83"/>
        <v>987.9159596988081</v>
      </c>
      <c r="G728" s="44">
        <f t="shared" si="84"/>
        <v>274.42110013587245</v>
      </c>
      <c r="H728" s="46">
        <f t="shared" si="85"/>
        <v>36.30042108024281</v>
      </c>
    </row>
    <row r="729" spans="1:8" ht="12.75">
      <c r="A729" s="43">
        <f t="shared" si="86"/>
        <v>3.876953125</v>
      </c>
      <c r="B729" s="44">
        <f t="shared" si="80"/>
        <v>3.876953125</v>
      </c>
      <c r="C729" s="45">
        <f t="shared" si="81"/>
        <v>794</v>
      </c>
      <c r="D729" s="45">
        <f t="shared" si="82"/>
        <v>177.60053612125205</v>
      </c>
      <c r="E729" s="45"/>
      <c r="F729" s="46">
        <f t="shared" si="83"/>
        <v>995.1570140080536</v>
      </c>
      <c r="G729" s="44">
        <f t="shared" si="84"/>
        <v>276.432504112272</v>
      </c>
      <c r="H729" s="46">
        <f t="shared" si="85"/>
        <v>36.5664895832465</v>
      </c>
    </row>
    <row r="730" spans="1:8" ht="12.75">
      <c r="A730" s="43">
        <f t="shared" si="86"/>
        <v>3.88671875</v>
      </c>
      <c r="B730" s="44">
        <f t="shared" si="80"/>
        <v>3.88671875</v>
      </c>
      <c r="C730" s="45">
        <f t="shared" si="81"/>
        <v>796</v>
      </c>
      <c r="D730" s="45">
        <f t="shared" si="82"/>
        <v>178.89980592751587</v>
      </c>
      <c r="E730" s="45"/>
      <c r="F730" s="46">
        <f t="shared" si="83"/>
        <v>1002.4372705265903</v>
      </c>
      <c r="G730" s="44">
        <f t="shared" si="84"/>
        <v>278.4547975912611</v>
      </c>
      <c r="H730" s="46">
        <f t="shared" si="85"/>
        <v>36.83399854957157</v>
      </c>
    </row>
    <row r="731" spans="1:8" ht="12.75">
      <c r="A731" s="43">
        <f t="shared" si="86"/>
        <v>3.896484375</v>
      </c>
      <c r="B731" s="44">
        <f t="shared" si="80"/>
        <v>3.896484375</v>
      </c>
      <c r="C731" s="45">
        <f t="shared" si="81"/>
        <v>798</v>
      </c>
      <c r="D731" s="45">
        <f t="shared" si="82"/>
        <v>180.20612210614007</v>
      </c>
      <c r="E731" s="45"/>
      <c r="F731" s="46">
        <f t="shared" si="83"/>
        <v>1009.757010297998</v>
      </c>
      <c r="G731" s="44">
        <f t="shared" si="84"/>
        <v>280.488058640501</v>
      </c>
      <c r="H731" s="46">
        <f t="shared" si="85"/>
        <v>37.10295830600764</v>
      </c>
    </row>
    <row r="732" spans="1:8" ht="12.75">
      <c r="A732" s="43">
        <f t="shared" si="86"/>
        <v>3.90625</v>
      </c>
      <c r="B732" s="44">
        <f t="shared" si="80"/>
        <v>3.90625</v>
      </c>
      <c r="C732" s="45">
        <f t="shared" si="81"/>
        <v>800</v>
      </c>
      <c r="D732" s="45">
        <f t="shared" si="82"/>
        <v>181.51953503261294</v>
      </c>
      <c r="E732" s="45"/>
      <c r="F732" s="46">
        <f t="shared" si="83"/>
        <v>1017.1165155934998</v>
      </c>
      <c r="G732" s="44">
        <f t="shared" si="84"/>
        <v>282.5323656686647</v>
      </c>
      <c r="H732" s="46">
        <f t="shared" si="85"/>
        <v>37.373379224453416</v>
      </c>
    </row>
    <row r="733" spans="1:8" ht="12.75">
      <c r="A733" s="43">
        <f t="shared" si="86"/>
        <v>3.916015625</v>
      </c>
      <c r="B733" s="44">
        <f t="shared" si="80"/>
        <v>3.916015625</v>
      </c>
      <c r="C733" s="45">
        <f t="shared" si="81"/>
        <v>802</v>
      </c>
      <c r="D733" s="45">
        <f t="shared" si="82"/>
        <v>182.840095263014</v>
      </c>
      <c r="E733" s="45"/>
      <c r="F733" s="46">
        <f t="shared" si="83"/>
        <v>1024.5160696962334</v>
      </c>
      <c r="G733" s="44">
        <f t="shared" si="84"/>
        <v>284.5877973655128</v>
      </c>
      <c r="H733" s="46">
        <f t="shared" si="85"/>
        <v>37.645271713989835</v>
      </c>
    </row>
    <row r="734" spans="1:8" ht="12.75">
      <c r="A734" s="43">
        <f t="shared" si="86"/>
        <v>3.92578125</v>
      </c>
      <c r="B734" s="44">
        <f t="shared" si="80"/>
        <v>3.92578125</v>
      </c>
      <c r="C734" s="45">
        <f t="shared" si="81"/>
        <v>804</v>
      </c>
      <c r="D734" s="45">
        <f t="shared" si="82"/>
        <v>184.1678534939917</v>
      </c>
      <c r="E734" s="45"/>
      <c r="F734" s="46">
        <f t="shared" si="83"/>
        <v>1031.9559566769929</v>
      </c>
      <c r="G734" s="44">
        <f t="shared" si="84"/>
        <v>286.6544326395993</v>
      </c>
      <c r="H734" s="46">
        <f t="shared" si="85"/>
        <v>37.91864621263983</v>
      </c>
    </row>
    <row r="735" spans="1:8" ht="12.75">
      <c r="A735" s="43">
        <f t="shared" si="86"/>
        <v>3.935546875</v>
      </c>
      <c r="B735" s="44">
        <f t="shared" si="80"/>
        <v>3.935546875</v>
      </c>
      <c r="C735" s="45">
        <f t="shared" si="81"/>
        <v>806</v>
      </c>
      <c r="D735" s="45">
        <f t="shared" si="82"/>
        <v>185.50286052113978</v>
      </c>
      <c r="E735" s="45"/>
      <c r="F735" s="46">
        <f t="shared" si="83"/>
        <v>1039.4364611609963</v>
      </c>
      <c r="G735" s="44">
        <f t="shared" si="84"/>
        <v>288.7323505534848</v>
      </c>
      <c r="H735" s="46">
        <f t="shared" si="85"/>
        <v>38.19351317879832</v>
      </c>
    </row>
    <row r="736" spans="1:8" ht="12.75">
      <c r="A736" s="43">
        <f t="shared" si="86"/>
        <v>3.9453125</v>
      </c>
      <c r="B736" s="44">
        <f t="shared" si="80"/>
        <v>3.9453125</v>
      </c>
      <c r="C736" s="45">
        <f t="shared" si="81"/>
        <v>808</v>
      </c>
      <c r="D736" s="45">
        <f t="shared" si="82"/>
        <v>186.84516719558817</v>
      </c>
      <c r="E736" s="45"/>
      <c r="F736" s="46">
        <f t="shared" si="83"/>
        <v>1046.9578680846507</v>
      </c>
      <c r="G736" s="44">
        <f t="shared" si="84"/>
        <v>290.8216302561714</v>
      </c>
      <c r="H736" s="46">
        <f t="shared" si="85"/>
        <v>38.469883082294714</v>
      </c>
    </row>
    <row r="737" spans="1:8" ht="12.75">
      <c r="A737" s="43">
        <f t="shared" si="86"/>
        <v>3.955078125</v>
      </c>
      <c r="B737" s="44">
        <f t="shared" si="80"/>
        <v>3.955078125</v>
      </c>
      <c r="C737" s="45">
        <f t="shared" si="81"/>
        <v>810</v>
      </c>
      <c r="D737" s="45">
        <f t="shared" si="82"/>
        <v>188.1948243791623</v>
      </c>
      <c r="E737" s="45"/>
      <c r="F737" s="46">
        <f t="shared" si="83"/>
        <v>1054.5204624442938</v>
      </c>
      <c r="G737" s="44">
        <f t="shared" si="84"/>
        <v>292.9223509133084</v>
      </c>
      <c r="H737" s="46">
        <f t="shared" si="85"/>
        <v>38.74776639516053</v>
      </c>
    </row>
    <row r="738" spans="1:8" ht="12.75">
      <c r="A738" s="43">
        <f t="shared" si="86"/>
        <v>3.96484375</v>
      </c>
      <c r="B738" s="44">
        <f t="shared" si="80"/>
        <v>3.96484375</v>
      </c>
      <c r="C738" s="45">
        <f t="shared" si="81"/>
        <v>812</v>
      </c>
      <c r="D738" s="45">
        <f t="shared" si="82"/>
        <v>189.55188289760048</v>
      </c>
      <c r="E738" s="45"/>
      <c r="F738" s="46">
        <f t="shared" si="83"/>
        <v>1062.1245290340541</v>
      </c>
      <c r="G738" s="44">
        <f t="shared" si="84"/>
        <v>295.034591634376</v>
      </c>
      <c r="H738" s="46">
        <f t="shared" si="85"/>
        <v>39.02717358199721</v>
      </c>
    </row>
    <row r="739" spans="1:8" ht="12.75">
      <c r="A739" s="43">
        <f t="shared" si="86"/>
        <v>3.974609375</v>
      </c>
      <c r="B739" s="44">
        <f t="shared" si="80"/>
        <v>3.974609375</v>
      </c>
      <c r="C739" s="45">
        <f t="shared" si="81"/>
        <v>814</v>
      </c>
      <c r="D739" s="45">
        <f t="shared" si="82"/>
        <v>190.91639349222868</v>
      </c>
      <c r="E739" s="45"/>
      <c r="F739" s="46">
        <f t="shared" si="83"/>
        <v>1069.7703521750693</v>
      </c>
      <c r="G739" s="44">
        <f t="shared" si="84"/>
        <v>297.1584313974682</v>
      </c>
      <c r="H739" s="46">
        <f t="shared" si="85"/>
        <v>39.30811509002643</v>
      </c>
    </row>
    <row r="740" spans="1:8" ht="12.75">
      <c r="A740" s="43">
        <f t="shared" si="86"/>
        <v>3.984375</v>
      </c>
      <c r="B740" s="44">
        <f t="shared" si="80"/>
        <v>3.984375</v>
      </c>
      <c r="C740" s="45">
        <f t="shared" si="81"/>
        <v>816</v>
      </c>
      <c r="D740" s="45">
        <f t="shared" si="82"/>
        <v>192.28840676978564</v>
      </c>
      <c r="E740" s="45"/>
      <c r="F740" s="46">
        <f t="shared" si="83"/>
        <v>1077.458215434338</v>
      </c>
      <c r="G740" s="44">
        <f t="shared" si="84"/>
        <v>299.2939489711957</v>
      </c>
      <c r="H740" s="46">
        <f t="shared" si="85"/>
        <v>39.590601338759434</v>
      </c>
    </row>
    <row r="741" spans="1:8" ht="12.75">
      <c r="A741" s="43">
        <f t="shared" si="86"/>
        <v>3.994140625</v>
      </c>
      <c r="B741" s="44">
        <f t="shared" si="80"/>
        <v>3.994140625</v>
      </c>
      <c r="C741" s="45">
        <f t="shared" si="81"/>
        <v>818</v>
      </c>
      <c r="D741" s="45">
        <f t="shared" si="82"/>
        <v>193.66797315046085</v>
      </c>
      <c r="E741" s="45"/>
      <c r="F741" s="46">
        <f t="shared" si="83"/>
        <v>1085.188401333559</v>
      </c>
      <c r="G741" s="44">
        <f t="shared" si="84"/>
        <v>301.44122283380824</v>
      </c>
      <c r="H741" s="46">
        <f t="shared" si="85"/>
        <v>39.87464270929851</v>
      </c>
    </row>
    <row r="742" spans="1:8" ht="12.75">
      <c r="A742" s="43">
        <f t="shared" si="86"/>
        <v>4.00390625</v>
      </c>
      <c r="B742" s="44">
        <f t="shared" si="80"/>
        <v>4.00390625</v>
      </c>
      <c r="C742" s="45">
        <f t="shared" si="81"/>
        <v>820</v>
      </c>
      <c r="D742" s="45">
        <f t="shared" si="82"/>
        <v>195.05514281420884</v>
      </c>
      <c r="E742" s="45"/>
      <c r="F742" s="46">
        <f t="shared" si="83"/>
        <v>1092.9611910483127</v>
      </c>
      <c r="G742" s="44">
        <f t="shared" si="84"/>
        <v>303.60033108963376</v>
      </c>
      <c r="H742" s="46">
        <f t="shared" si="85"/>
        <v>40.16024953328358</v>
      </c>
    </row>
    <row r="743" spans="1:8" ht="12.75">
      <c r="A743" s="43">
        <f t="shared" si="86"/>
        <v>4.013671875</v>
      </c>
      <c r="B743" s="44">
        <f t="shared" si="80"/>
        <v>4.013671875</v>
      </c>
      <c r="C743" s="45">
        <f t="shared" si="81"/>
        <v>822</v>
      </c>
      <c r="D743" s="45">
        <f t="shared" si="82"/>
        <v>196.44996564511115</v>
      </c>
      <c r="E743" s="45"/>
      <c r="F743" s="46">
        <f t="shared" si="83"/>
        <v>1100.7768640963002</v>
      </c>
      <c r="G743" s="44">
        <f t="shared" si="84"/>
        <v>305.7713513824782</v>
      </c>
      <c r="H743" s="46">
        <f t="shared" si="85"/>
        <v>40.447432081436716</v>
      </c>
    </row>
    <row r="744" spans="1:8" ht="12.75">
      <c r="A744" s="43">
        <f t="shared" si="86"/>
        <v>4.0234375</v>
      </c>
      <c r="B744" s="44">
        <f t="shared" si="80"/>
        <v>4.0234375</v>
      </c>
      <c r="C744" s="45">
        <f t="shared" si="81"/>
        <v>824</v>
      </c>
      <c r="D744" s="45">
        <f t="shared" si="82"/>
        <v>197.85249117390845</v>
      </c>
      <c r="E744" s="45"/>
      <c r="F744" s="46">
        <f t="shared" si="83"/>
        <v>1108.6356980153323</v>
      </c>
      <c r="G744" s="44">
        <f t="shared" si="84"/>
        <v>307.954360806178</v>
      </c>
      <c r="H744" s="46">
        <f t="shared" si="85"/>
        <v>40.736200551730015</v>
      </c>
    </row>
    <row r="745" spans="1:8" ht="12.75">
      <c r="A745" s="43">
        <f t="shared" si="86"/>
        <v>4.033203125</v>
      </c>
      <c r="B745" s="44">
        <f t="shared" si="80"/>
        <v>4.033203125</v>
      </c>
      <c r="C745" s="45">
        <f t="shared" si="81"/>
        <v>826</v>
      </c>
      <c r="D745" s="45">
        <f t="shared" si="82"/>
        <v>199.26276851871725</v>
      </c>
      <c r="E745" s="45"/>
      <c r="F745" s="46">
        <f t="shared" si="83"/>
        <v>1116.5379680311446</v>
      </c>
      <c r="G745" s="44">
        <f t="shared" si="84"/>
        <v>310.1494358123264</v>
      </c>
      <c r="H745" s="46">
        <f t="shared" si="85"/>
        <v>41.02656505717967</v>
      </c>
    </row>
    <row r="746" spans="1:8" ht="12.75">
      <c r="A746" s="43">
        <f t="shared" si="86"/>
        <v>4.04296875</v>
      </c>
      <c r="B746" s="44">
        <f t="shared" si="80"/>
        <v>4.04296875</v>
      </c>
      <c r="C746" s="45">
        <f t="shared" si="81"/>
        <v>828</v>
      </c>
      <c r="D746" s="45">
        <f t="shared" si="82"/>
        <v>200.68084632371082</v>
      </c>
      <c r="E746" s="45"/>
      <c r="F746" s="46">
        <f t="shared" si="83"/>
        <v>1124.4839467138047</v>
      </c>
      <c r="G746" s="44">
        <f t="shared" si="84"/>
        <v>312.35665211483104</v>
      </c>
      <c r="H746" s="46">
        <f t="shared" si="85"/>
        <v>41.318535613220824</v>
      </c>
    </row>
    <row r="747" spans="1:8" ht="12.75">
      <c r="A747" s="43">
        <f t="shared" si="86"/>
        <v>4.052734375</v>
      </c>
      <c r="B747" s="44">
        <f t="shared" si="80"/>
        <v>4.052734375</v>
      </c>
      <c r="C747" s="45">
        <f t="shared" si="81"/>
        <v>830</v>
      </c>
      <c r="D747" s="45">
        <f t="shared" si="82"/>
        <v>202.10677269585045</v>
      </c>
      <c r="E747" s="45"/>
      <c r="F747" s="46">
        <f t="shared" si="83"/>
        <v>1132.4739036231972</v>
      </c>
      <c r="G747" s="44">
        <f t="shared" si="84"/>
        <v>314.57608459143785</v>
      </c>
      <c r="H747" s="46">
        <f t="shared" si="85"/>
        <v>41.612122124681136</v>
      </c>
    </row>
    <row r="748" spans="1:8" ht="12.75">
      <c r="A748" s="43">
        <f t="shared" si="86"/>
        <v>4.0625</v>
      </c>
      <c r="B748" s="44">
        <f t="shared" si="80"/>
        <v>4.0625</v>
      </c>
      <c r="C748" s="45">
        <f t="shared" si="81"/>
        <v>832</v>
      </c>
      <c r="D748" s="45">
        <f t="shared" si="82"/>
        <v>203.54059513968969</v>
      </c>
      <c r="E748" s="45"/>
      <c r="F748" s="46">
        <f t="shared" si="83"/>
        <v>1140.508104943708</v>
      </c>
      <c r="G748" s="44">
        <f t="shared" si="84"/>
        <v>316.807807182254</v>
      </c>
      <c r="H748" s="46">
        <f t="shared" si="85"/>
        <v>41.907334372357454</v>
      </c>
    </row>
    <row r="749" spans="1:8" ht="12.75">
      <c r="A749" s="43">
        <f t="shared" si="86"/>
        <v>4.072265625</v>
      </c>
      <c r="B749" s="44">
        <f t="shared" si="80"/>
        <v>4.072265625</v>
      </c>
      <c r="C749" s="45">
        <f t="shared" si="81"/>
        <v>834</v>
      </c>
      <c r="D749" s="45">
        <f t="shared" si="82"/>
        <v>204.98236049015117</v>
      </c>
      <c r="E749" s="45"/>
      <c r="F749" s="46">
        <f t="shared" si="83"/>
        <v>1148.5868131075504</v>
      </c>
      <c r="G749" s="44">
        <f t="shared" si="84"/>
        <v>319.0518927851166</v>
      </c>
      <c r="H749" s="46">
        <f t="shared" si="85"/>
        <v>42.2041819991751</v>
      </c>
    </row>
    <row r="750" spans="1:8" ht="12.75">
      <c r="A750" s="43">
        <f t="shared" si="86"/>
        <v>4.08203125</v>
      </c>
      <c r="B750" s="44">
        <f t="shared" si="80"/>
        <v>4.08203125</v>
      </c>
      <c r="C750" s="45">
        <f t="shared" si="81"/>
        <v>836</v>
      </c>
      <c r="D750" s="45">
        <f t="shared" si="82"/>
        <v>206.432114843169</v>
      </c>
      <c r="E750" s="45"/>
      <c r="F750" s="46">
        <f t="shared" si="83"/>
        <v>1156.7102864061299</v>
      </c>
      <c r="G750" s="44">
        <f t="shared" si="84"/>
        <v>321.3084131476383</v>
      </c>
      <c r="H750" s="46">
        <f t="shared" si="85"/>
        <v>42.50267449590777</v>
      </c>
    </row>
    <row r="751" spans="1:8" ht="12.75">
      <c r="A751" s="43">
        <f t="shared" si="86"/>
        <v>4.091796875</v>
      </c>
      <c r="B751" s="44">
        <f t="shared" si="80"/>
        <v>4.091796875</v>
      </c>
      <c r="C751" s="45">
        <f t="shared" si="81"/>
        <v>838</v>
      </c>
      <c r="D751" s="45">
        <f t="shared" si="82"/>
        <v>207.8899034843961</v>
      </c>
      <c r="E751" s="45"/>
      <c r="F751" s="46">
        <f t="shared" si="83"/>
        <v>1164.8787785905677</v>
      </c>
      <c r="G751" s="44">
        <f t="shared" si="84"/>
        <v>323.5774387562418</v>
      </c>
      <c r="H751" s="46">
        <f t="shared" si="85"/>
        <v>42.8028211864989</v>
      </c>
    </row>
    <row r="752" spans="1:8" ht="12.75">
      <c r="A752" s="43">
        <f t="shared" si="86"/>
        <v>4.1015625</v>
      </c>
      <c r="B752" s="44">
        <f t="shared" si="80"/>
        <v>4.1015625</v>
      </c>
      <c r="C752" s="45">
        <f t="shared" si="81"/>
        <v>840</v>
      </c>
      <c r="D752" s="45">
        <f t="shared" si="82"/>
        <v>209.35577081569804</v>
      </c>
      <c r="E752" s="45"/>
      <c r="F752" s="46">
        <f t="shared" si="83"/>
        <v>1173.0925384598197</v>
      </c>
      <c r="G752" s="44">
        <f t="shared" si="84"/>
        <v>325.8590387217482</v>
      </c>
      <c r="H752" s="46">
        <f t="shared" si="85"/>
        <v>43.10463121292742</v>
      </c>
    </row>
    <row r="753" spans="1:8" ht="12.75">
      <c r="A753" s="43">
        <f t="shared" si="86"/>
        <v>4.111328125</v>
      </c>
      <c r="B753" s="44">
        <f t="shared" si="80"/>
        <v>4.111328125</v>
      </c>
      <c r="C753" s="45">
        <f t="shared" si="81"/>
        <v>842</v>
      </c>
      <c r="D753" s="45">
        <f t="shared" si="82"/>
        <v>210.82976027951054</v>
      </c>
      <c r="E753" s="45"/>
      <c r="F753" s="46">
        <f t="shared" si="83"/>
        <v>1181.351809436826</v>
      </c>
      <c r="G753" s="44">
        <f t="shared" si="84"/>
        <v>328.1532806616409</v>
      </c>
      <c r="H753" s="46">
        <f t="shared" si="85"/>
        <v>43.40811351963351</v>
      </c>
    </row>
    <row r="754" spans="1:8" ht="12.75">
      <c r="A754" s="43">
        <f t="shared" si="86"/>
        <v>4.12109375</v>
      </c>
      <c r="B754" s="44">
        <f t="shared" si="80"/>
        <v>4.12109375</v>
      </c>
      <c r="C754" s="45">
        <f t="shared" si="81"/>
        <v>844</v>
      </c>
      <c r="D754" s="45">
        <f t="shared" si="82"/>
        <v>212.31191428112038</v>
      </c>
      <c r="E754" s="45"/>
      <c r="F754" s="46">
        <f t="shared" si="83"/>
        <v>1189.6568291330227</v>
      </c>
      <c r="G754" s="44">
        <f t="shared" si="84"/>
        <v>330.4602305790967</v>
      </c>
      <c r="H754" s="46">
        <f t="shared" si="85"/>
        <v>43.71327683751691</v>
      </c>
    </row>
    <row r="755" spans="1:8" ht="12.75">
      <c r="A755" s="43">
        <f t="shared" si="86"/>
        <v>4.130859375</v>
      </c>
      <c r="B755" s="44">
        <f t="shared" si="80"/>
        <v>4.130859375</v>
      </c>
      <c r="C755" s="45">
        <f t="shared" si="81"/>
        <v>846</v>
      </c>
      <c r="D755" s="45">
        <f t="shared" si="82"/>
        <v>213.8022741086063</v>
      </c>
      <c r="E755" s="45"/>
      <c r="F755" s="46">
        <f t="shared" si="83"/>
        <v>1198.0078288997458</v>
      </c>
      <c r="G755" s="44">
        <f t="shared" si="84"/>
        <v>332.7799527383756</v>
      </c>
      <c r="H755" s="46">
        <f t="shared" si="85"/>
        <v>44.02012966745346</v>
      </c>
    </row>
    <row r="756" spans="1:8" ht="12.75">
      <c r="A756" s="43">
        <f t="shared" si="86"/>
        <v>4.140625</v>
      </c>
      <c r="B756" s="44">
        <f t="shared" si="80"/>
        <v>4.140625</v>
      </c>
      <c r="C756" s="45">
        <f t="shared" si="81"/>
        <v>848</v>
      </c>
      <c r="D756" s="45">
        <f t="shared" si="82"/>
        <v>215.30087985069133</v>
      </c>
      <c r="E756" s="45"/>
      <c r="F756" s="46">
        <f t="shared" si="83"/>
        <v>1206.4050333679265</v>
      </c>
      <c r="G756" s="44">
        <f t="shared" si="84"/>
        <v>335.11250953695844</v>
      </c>
      <c r="H756" s="46">
        <f t="shared" si="85"/>
        <v>44.328680263381464</v>
      </c>
    </row>
    <row r="757" spans="1:8" ht="12.75">
      <c r="A757" s="43">
        <f t="shared" si="86"/>
        <v>4.150390625</v>
      </c>
      <c r="B757" s="44">
        <f t="shared" si="80"/>
        <v>4.150390625</v>
      </c>
      <c r="C757" s="45">
        <f t="shared" si="81"/>
        <v>850</v>
      </c>
      <c r="D757" s="45">
        <f t="shared" si="82"/>
        <v>216.80777031221464</v>
      </c>
      <c r="E757" s="45"/>
      <c r="F757" s="46">
        <f t="shared" si="83"/>
        <v>1214.8486599744529</v>
      </c>
      <c r="G757" s="44">
        <f t="shared" si="84"/>
        <v>337.45796137398105</v>
      </c>
      <c r="H757" s="46">
        <f t="shared" si="85"/>
        <v>44.63893661489814</v>
      </c>
    </row>
    <row r="758" spans="1:8" ht="12.75">
      <c r="A758" s="43">
        <f t="shared" si="86"/>
        <v>4.16015625</v>
      </c>
      <c r="B758" s="44">
        <f t="shared" si="80"/>
        <v>4.16015625</v>
      </c>
      <c r="C758" s="45">
        <f t="shared" si="81"/>
        <v>852</v>
      </c>
      <c r="D758" s="45">
        <f t="shared" si="82"/>
        <v>218.3229829273635</v>
      </c>
      <c r="E758" s="45"/>
      <c r="F758" s="46">
        <f t="shared" si="83"/>
        <v>1223.3389184759778</v>
      </c>
      <c r="G758" s="44">
        <f t="shared" si="84"/>
        <v>339.8163665151802</v>
      </c>
      <c r="H758" s="46">
        <f t="shared" si="85"/>
        <v>44.95090642939474</v>
      </c>
    </row>
    <row r="759" spans="1:8" ht="12.75">
      <c r="A759" s="43">
        <f t="shared" si="86"/>
        <v>4.169921875</v>
      </c>
      <c r="B759" s="44">
        <f t="shared" si="80"/>
        <v>4.169921875</v>
      </c>
      <c r="C759" s="45">
        <f t="shared" si="81"/>
        <v>854</v>
      </c>
      <c r="D759" s="45">
        <f t="shared" si="82"/>
        <v>219.84655367064636</v>
      </c>
      <c r="E759" s="45"/>
      <c r="F759" s="46">
        <f t="shared" si="83"/>
        <v>1231.8760104500711</v>
      </c>
      <c r="G759" s="44">
        <f t="shared" si="84"/>
        <v>342.1877809543255</v>
      </c>
      <c r="H759" s="46">
        <f t="shared" si="85"/>
        <v>45.264597113726666</v>
      </c>
    </row>
    <row r="760" spans="1:8" ht="12.75">
      <c r="A760" s="43">
        <f t="shared" si="86"/>
        <v>4.1796875</v>
      </c>
      <c r="B760" s="44">
        <f t="shared" si="80"/>
        <v>4.1796875</v>
      </c>
      <c r="C760" s="45">
        <f t="shared" si="81"/>
        <v>856</v>
      </c>
      <c r="D760" s="45">
        <f t="shared" si="82"/>
        <v>221.37851696532042</v>
      </c>
      <c r="E760" s="45"/>
      <c r="F760" s="46">
        <f t="shared" si="83"/>
        <v>1240.4601287821067</v>
      </c>
      <c r="G760" s="44">
        <f t="shared" si="84"/>
        <v>344.5722582706874</v>
      </c>
      <c r="H760" s="46">
        <f t="shared" si="85"/>
        <v>45.580015755359426</v>
      </c>
    </row>
    <row r="761" spans="1:8" ht="12.75">
      <c r="A761" s="43">
        <f t="shared" si="86"/>
        <v>4.189453125</v>
      </c>
      <c r="B761" s="44">
        <f t="shared" si="80"/>
        <v>4.189453125</v>
      </c>
      <c r="C761" s="45">
        <f t="shared" si="81"/>
        <v>858</v>
      </c>
      <c r="D761" s="45">
        <f t="shared" si="82"/>
        <v>222.9189055896196</v>
      </c>
      <c r="E761" s="45"/>
      <c r="F761" s="46">
        <f t="shared" si="83"/>
        <v>1249.0914571398264</v>
      </c>
      <c r="G761" s="44">
        <f t="shared" si="84"/>
        <v>346.9698494830832</v>
      </c>
      <c r="H761" s="46">
        <f t="shared" si="85"/>
        <v>45.897169103061785</v>
      </c>
    </row>
    <row r="762" spans="1:8" ht="12.75">
      <c r="A762" s="43">
        <f t="shared" si="86"/>
        <v>4.19921875</v>
      </c>
      <c r="B762" s="44">
        <f t="shared" si="80"/>
        <v>4.19921875</v>
      </c>
      <c r="C762" s="45">
        <f t="shared" si="81"/>
        <v>860</v>
      </c>
      <c r="D762" s="45">
        <f t="shared" si="82"/>
        <v>224.46775058049076</v>
      </c>
      <c r="E762" s="45"/>
      <c r="F762" s="46">
        <f t="shared" si="83"/>
        <v>1257.7701694339398</v>
      </c>
      <c r="G762" s="44">
        <f t="shared" si="84"/>
        <v>349.3806029000433</v>
      </c>
      <c r="H762" s="46">
        <f t="shared" si="85"/>
        <v>46.216063547085795</v>
      </c>
    </row>
    <row r="763" spans="1:8" ht="12.75">
      <c r="A763" s="43">
        <f t="shared" si="86"/>
        <v>4.208984375</v>
      </c>
      <c r="B763" s="44">
        <f t="shared" si="80"/>
        <v>4.208984375</v>
      </c>
      <c r="C763" s="45">
        <f t="shared" si="81"/>
        <v>862</v>
      </c>
      <c r="D763" s="45">
        <f t="shared" si="82"/>
        <v>226.02508113479382</v>
      </c>
      <c r="E763" s="45"/>
      <c r="F763" s="46">
        <f t="shared" si="83"/>
        <v>1266.4964292645163</v>
      </c>
      <c r="G763" s="44">
        <f t="shared" si="84"/>
        <v>351.8045639660315</v>
      </c>
      <c r="H763" s="46">
        <f t="shared" si="85"/>
        <v>46.536705098824775</v>
      </c>
    </row>
    <row r="764" spans="1:8" ht="12.75">
      <c r="A764" s="43">
        <f t="shared" si="86"/>
        <v>4.21875</v>
      </c>
      <c r="B764" s="44">
        <f t="shared" si="80"/>
        <v>4.21875</v>
      </c>
      <c r="C764" s="45">
        <f t="shared" si="81"/>
        <v>864</v>
      </c>
      <c r="D764" s="45">
        <f t="shared" si="82"/>
        <v>227.59092450818378</v>
      </c>
      <c r="E764" s="45"/>
      <c r="F764" s="46">
        <f t="shared" si="83"/>
        <v>1275.2703893543846</v>
      </c>
      <c r="G764" s="44">
        <f t="shared" si="84"/>
        <v>354.24177510405576</v>
      </c>
      <c r="H764" s="46">
        <f t="shared" si="85"/>
        <v>46.85909936999392</v>
      </c>
    </row>
    <row r="765" spans="1:8" ht="12.75">
      <c r="A765" s="43">
        <f t="shared" si="86"/>
        <v>4.228515625</v>
      </c>
      <c r="B765" s="44">
        <f t="shared" si="80"/>
        <v>4.228515625</v>
      </c>
      <c r="C765" s="45">
        <f t="shared" si="81"/>
        <v>866</v>
      </c>
      <c r="D765" s="45">
        <f t="shared" si="82"/>
        <v>229.16530591130652</v>
      </c>
      <c r="E765" s="45"/>
      <c r="F765" s="46">
        <f t="shared" si="83"/>
        <v>1284.092190967482</v>
      </c>
      <c r="G765" s="44">
        <f t="shared" si="84"/>
        <v>356.69227555409884</v>
      </c>
      <c r="H765" s="46">
        <f t="shared" si="85"/>
        <v>47.18325155125784</v>
      </c>
    </row>
    <row r="766" spans="1:8" ht="12.75">
      <c r="A766" s="43">
        <f t="shared" si="86"/>
        <v>4.23828125</v>
      </c>
      <c r="B766" s="44">
        <f t="shared" si="80"/>
        <v>4.23828125</v>
      </c>
      <c r="C766" s="45">
        <f t="shared" si="81"/>
        <v>868</v>
      </c>
      <c r="D766" s="45">
        <f t="shared" si="82"/>
        <v>230.74824840355473</v>
      </c>
      <c r="E766" s="45"/>
      <c r="F766" s="46">
        <f t="shared" si="83"/>
        <v>1292.9619633135335</v>
      </c>
      <c r="G766" s="44">
        <f t="shared" si="84"/>
        <v>359.1561012077508</v>
      </c>
      <c r="H766" s="46">
        <f t="shared" si="85"/>
        <v>47.509166390355816</v>
      </c>
    </row>
    <row r="767" spans="1:8" ht="12.75">
      <c r="A767" s="43">
        <f t="shared" si="86"/>
        <v>4.248046875</v>
      </c>
      <c r="B767" s="44">
        <f t="shared" si="80"/>
        <v>4.248046875</v>
      </c>
      <c r="C767" s="45">
        <f t="shared" si="81"/>
        <v>870</v>
      </c>
      <c r="D767" s="45">
        <f t="shared" si="82"/>
        <v>232.33977278414</v>
      </c>
      <c r="E767" s="45"/>
      <c r="F767" s="46">
        <f t="shared" si="83"/>
        <v>1301.8798229376898</v>
      </c>
      <c r="G767" s="44">
        <f t="shared" si="84"/>
        <v>361.6332844386649</v>
      </c>
      <c r="H767" s="46">
        <f t="shared" si="85"/>
        <v>47.83684816967444</v>
      </c>
    </row>
    <row r="768" spans="1:8" ht="12.75">
      <c r="A768" s="43">
        <f t="shared" si="86"/>
        <v>4.2578125</v>
      </c>
      <c r="B768" s="44">
        <f t="shared" si="80"/>
        <v>4.2578125</v>
      </c>
      <c r="C768" s="45">
        <f t="shared" si="81"/>
        <v>872</v>
      </c>
      <c r="D768" s="45">
        <f t="shared" si="82"/>
        <v>233.93989748068222</v>
      </c>
      <c r="E768" s="45"/>
      <c r="F768" s="46">
        <f t="shared" si="83"/>
        <v>1310.8458730962566</v>
      </c>
      <c r="G768" s="44">
        <f t="shared" si="84"/>
        <v>364.1238539291481</v>
      </c>
      <c r="H768" s="46">
        <f t="shared" si="85"/>
        <v>48.16630068330908</v>
      </c>
    </row>
    <row r="769" spans="1:8" ht="12.75">
      <c r="A769" s="43">
        <f t="shared" si="86"/>
        <v>4.267578125</v>
      </c>
      <c r="B769" s="44">
        <f t="shared" si="80"/>
        <v>4.267578125</v>
      </c>
      <c r="C769" s="45">
        <f t="shared" si="81"/>
        <v>874</v>
      </c>
      <c r="D769" s="45">
        <f t="shared" si="82"/>
        <v>235.54863843497841</v>
      </c>
      <c r="E769" s="45"/>
      <c r="F769" s="46">
        <f t="shared" si="83"/>
        <v>1319.860203116617</v>
      </c>
      <c r="G769" s="44">
        <f t="shared" si="84"/>
        <v>366.6278344923625</v>
      </c>
      <c r="H769" s="46">
        <f t="shared" si="85"/>
        <v>48.49752721354462</v>
      </c>
    </row>
    <row r="770" spans="1:8" ht="12.75">
      <c r="A770" s="43">
        <f t="shared" si="86"/>
        <v>4.27734375</v>
      </c>
      <c r="B770" s="44">
        <f t="shared" si="80"/>
        <v>4.27734375</v>
      </c>
      <c r="C770" s="45">
        <f t="shared" si="81"/>
        <v>876</v>
      </c>
      <c r="D770" s="45">
        <f t="shared" si="82"/>
        <v>237.16600898621527</v>
      </c>
      <c r="E770" s="45"/>
      <c r="F770" s="46">
        <f t="shared" si="83"/>
        <v>1328.9228877428309</v>
      </c>
      <c r="G770" s="44">
        <f t="shared" si="84"/>
        <v>369.14524689054696</v>
      </c>
      <c r="H770" s="46">
        <f t="shared" si="85"/>
        <v>48.83053050680988</v>
      </c>
    </row>
    <row r="771" spans="1:8" ht="12.75">
      <c r="A771" s="43">
        <f t="shared" si="86"/>
        <v>4.287109375</v>
      </c>
      <c r="B771" s="44">
        <f t="shared" si="80"/>
        <v>4.287109375</v>
      </c>
      <c r="C771" s="45">
        <f t="shared" si="81"/>
        <v>878</v>
      </c>
      <c r="D771" s="45">
        <f t="shared" si="82"/>
        <v>238.79201975140404</v>
      </c>
      <c r="E771" s="45"/>
      <c r="F771" s="46">
        <f t="shared" si="83"/>
        <v>1338.0339864656717</v>
      </c>
      <c r="G771" s="44">
        <f t="shared" si="84"/>
        <v>371.6761076489163</v>
      </c>
      <c r="H771" s="46">
        <f t="shared" si="85"/>
        <v>49.165312749060135</v>
      </c>
    </row>
    <row r="772" spans="1:8" ht="12.75">
      <c r="A772" s="43">
        <f t="shared" si="86"/>
        <v>4.296875</v>
      </c>
      <c r="B772" s="44">
        <f t="shared" si="80"/>
        <v>4.296875</v>
      </c>
      <c r="C772" s="45">
        <f t="shared" si="81"/>
        <v>880</v>
      </c>
      <c r="D772" s="45">
        <f t="shared" si="82"/>
        <v>240.42667850305457</v>
      </c>
      <c r="E772" s="45"/>
      <c r="F772" s="46">
        <f t="shared" si="83"/>
        <v>1347.1935428371912</v>
      </c>
      <c r="G772" s="44">
        <f t="shared" si="84"/>
        <v>374.22042886526276</v>
      </c>
      <c r="H772" s="46">
        <f t="shared" si="85"/>
        <v>49.501875540591264</v>
      </c>
    </row>
    <row r="773" spans="1:8" ht="12.75">
      <c r="A773" s="43">
        <f t="shared" si="86"/>
        <v>4.306640625</v>
      </c>
      <c r="B773" s="44">
        <f t="shared" si="80"/>
        <v>4.306640625</v>
      </c>
      <c r="C773" s="45">
        <f t="shared" si="81"/>
        <v>882</v>
      </c>
      <c r="D773" s="45">
        <f t="shared" si="82"/>
        <v>242.06999004408814</v>
      </c>
      <c r="E773" s="45"/>
      <c r="F773" s="46">
        <f t="shared" si="83"/>
        <v>1356.4015837698123</v>
      </c>
      <c r="G773" s="44">
        <f t="shared" si="84"/>
        <v>376.7782180152593</v>
      </c>
      <c r="H773" s="46">
        <f t="shared" si="85"/>
        <v>49.840219870285225</v>
      </c>
    </row>
    <row r="774" spans="1:8" ht="12.75">
      <c r="A774" s="43">
        <f t="shared" si="86"/>
        <v>4.31640625</v>
      </c>
      <c r="B774" s="44">
        <f t="shared" si="80"/>
        <v>4.31640625</v>
      </c>
      <c r="C774" s="45">
        <f t="shared" si="81"/>
        <v>884</v>
      </c>
      <c r="D774" s="45">
        <f t="shared" si="82"/>
        <v>243.72195607987257</v>
      </c>
      <c r="E774" s="45"/>
      <c r="F774" s="46">
        <f t="shared" si="83"/>
        <v>1365.6581188192988</v>
      </c>
      <c r="G774" s="44">
        <f t="shared" si="84"/>
        <v>379.34947775328476</v>
      </c>
      <c r="H774" s="46">
        <f t="shared" si="85"/>
        <v>50.18034608926323</v>
      </c>
    </row>
    <row r="775" spans="1:8" ht="12.75">
      <c r="A775" s="43">
        <f t="shared" si="86"/>
        <v>4.326171875</v>
      </c>
      <c r="B775" s="44">
        <f t="shared" si="80"/>
        <v>4.326171875</v>
      </c>
      <c r="C775" s="45">
        <f t="shared" si="81"/>
        <v>886</v>
      </c>
      <c r="D775" s="45">
        <f t="shared" si="82"/>
        <v>245.3825750874945</v>
      </c>
      <c r="E775" s="45"/>
      <c r="F775" s="46">
        <f t="shared" si="83"/>
        <v>1374.963139452242</v>
      </c>
      <c r="G775" s="44">
        <f t="shared" si="84"/>
        <v>381.9342057089479</v>
      </c>
      <c r="H775" s="46">
        <f t="shared" si="85"/>
        <v>50.522253883969945</v>
      </c>
    </row>
    <row r="776" spans="1:8" ht="12.75">
      <c r="A776" s="43">
        <f t="shared" si="86"/>
        <v>4.3359375</v>
      </c>
      <c r="B776" s="44">
        <f t="shared" si="80"/>
        <v>4.3359375</v>
      </c>
      <c r="C776" s="45">
        <f t="shared" si="81"/>
        <v>888</v>
      </c>
      <c r="D776" s="45">
        <f t="shared" si="82"/>
        <v>247.0518421820666</v>
      </c>
      <c r="E776" s="45"/>
      <c r="F776" s="46">
        <f t="shared" si="83"/>
        <v>1384.316618296935</v>
      </c>
      <c r="G776" s="44">
        <f t="shared" si="84"/>
        <v>384.5323942789967</v>
      </c>
      <c r="H776" s="46">
        <f t="shared" si="85"/>
        <v>50.86594224864726</v>
      </c>
    </row>
    <row r="777" spans="1:8" ht="12.75">
      <c r="A777" s="43">
        <f t="shared" si="86"/>
        <v>4.345703125</v>
      </c>
      <c r="B777" s="44">
        <f t="shared" si="80"/>
        <v>4.345703125</v>
      </c>
      <c r="C777" s="45">
        <f t="shared" si="81"/>
        <v>890</v>
      </c>
      <c r="D777" s="45">
        <f t="shared" si="82"/>
        <v>248.7297489800932</v>
      </c>
      <c r="E777" s="45"/>
      <c r="F777" s="46">
        <f t="shared" si="83"/>
        <v>1393.7185083777622</v>
      </c>
      <c r="G777" s="44">
        <f t="shared" si="84"/>
        <v>387.14403041464914</v>
      </c>
      <c r="H777" s="46">
        <f t="shared" si="85"/>
        <v>51.21140945720236</v>
      </c>
    </row>
    <row r="778" spans="1:8" ht="12.75">
      <c r="A778" s="43">
        <f t="shared" si="86"/>
        <v>4.35546875</v>
      </c>
      <c r="B778" s="44">
        <f t="shared" si="80"/>
        <v>4.35546875</v>
      </c>
      <c r="C778" s="45">
        <f t="shared" si="81"/>
        <v>892</v>
      </c>
      <c r="D778" s="45">
        <f t="shared" si="82"/>
        <v>250.41628345987104</v>
      </c>
      <c r="E778" s="45"/>
      <c r="F778" s="46">
        <f t="shared" si="83"/>
        <v>1403.1687423329765</v>
      </c>
      <c r="G778" s="44">
        <f t="shared" si="84"/>
        <v>389.7690954043087</v>
      </c>
      <c r="H778" s="46">
        <f t="shared" si="85"/>
        <v>51.55865303446542</v>
      </c>
    </row>
    <row r="779" spans="1:8" ht="12.75">
      <c r="A779" s="43">
        <f t="shared" si="86"/>
        <v>4.365234375</v>
      </c>
      <c r="B779" s="44">
        <f t="shared" si="80"/>
        <v>4.365234375</v>
      </c>
      <c r="C779" s="45">
        <f t="shared" si="81"/>
        <v>894</v>
      </c>
      <c r="D779" s="45">
        <f t="shared" si="82"/>
        <v>252.11142981901787</v>
      </c>
      <c r="E779" s="45"/>
      <c r="F779" s="46">
        <f t="shared" si="83"/>
        <v>1412.6672316163842</v>
      </c>
      <c r="G779" s="44">
        <f t="shared" si="84"/>
        <v>392.4075646518105</v>
      </c>
      <c r="H779" s="46">
        <f t="shared" si="85"/>
        <v>51.907669726855936</v>
      </c>
    </row>
    <row r="780" spans="1:8" ht="12.75">
      <c r="A780" s="43">
        <f t="shared" si="86"/>
        <v>4.375</v>
      </c>
      <c r="B780" s="44">
        <f t="shared" si="80"/>
        <v>4.375</v>
      </c>
      <c r="C780" s="45">
        <f t="shared" si="81"/>
        <v>896</v>
      </c>
      <c r="D780" s="45">
        <f t="shared" si="82"/>
        <v>253.81516832876355</v>
      </c>
      <c r="E780" s="45"/>
      <c r="F780" s="46">
        <f t="shared" si="83"/>
        <v>1422.2138656808868</v>
      </c>
      <c r="G780" s="44">
        <f t="shared" si="84"/>
        <v>395.05940744962714</v>
      </c>
      <c r="H780" s="46">
        <f t="shared" si="85"/>
        <v>52.258455472382394</v>
      </c>
    </row>
    <row r="781" spans="1:8" ht="12.75">
      <c r="A781" s="43">
        <f t="shared" si="86"/>
        <v>4.384765625</v>
      </c>
      <c r="B781" s="44">
        <f t="shared" si="80"/>
        <v>4.384765625</v>
      </c>
      <c r="C781" s="45">
        <f t="shared" si="81"/>
        <v>898</v>
      </c>
      <c r="D781" s="45">
        <f t="shared" si="82"/>
        <v>255.52747518531402</v>
      </c>
      <c r="E781" s="45"/>
      <c r="F781" s="46">
        <f t="shared" si="83"/>
        <v>1431.8085111456219</v>
      </c>
      <c r="G781" s="44">
        <f t="shared" si="84"/>
        <v>397.724586747519</v>
      </c>
      <c r="H781" s="46">
        <f t="shared" si="85"/>
        <v>52.611005370039386</v>
      </c>
    </row>
    <row r="782" spans="1:8" ht="12.75">
      <c r="A782" s="43">
        <f t="shared" si="86"/>
        <v>4.39453125</v>
      </c>
      <c r="B782" s="44">
        <f aca="true" t="shared" si="87" ref="B782:B844">A782*$C$43</f>
        <v>4.39453125</v>
      </c>
      <c r="C782" s="45">
        <f aca="true" t="shared" si="88" ref="C782:C844">B782/5*1024</f>
        <v>900</v>
      </c>
      <c r="D782" s="45">
        <f aca="true" t="shared" si="89" ref="D782:D844">-9.475184+59.921788*B782-135.60886*B782^2+166.77782*B782^3-111.50394*B782^4+44.218751*B782^5-10.131798*B782^6+1.2482716*B782^7-0.065666262*B782^8+0.00029343852*B782^9</f>
        <v>257.2483223580661</v>
      </c>
      <c r="E782" s="45"/>
      <c r="F782" s="46">
        <f aca="true" t="shared" si="90" ref="F782:F844">(D782*$H$8)*0.91</f>
        <v>1441.451010945459</v>
      </c>
      <c r="G782" s="44">
        <f aca="true" t="shared" si="91" ref="G782:G844">F782*0.277777778</f>
        <v>400.40305891628327</v>
      </c>
      <c r="H782" s="46">
        <f aca="true" t="shared" si="92" ref="H782:H844">F782/27.215</f>
        <v>52.965313648556275</v>
      </c>
    </row>
    <row r="783" spans="1:8" ht="12.75">
      <c r="A783" s="43">
        <f aca="true" t="shared" si="93" ref="A783:A795">(5/512)+A782</f>
        <v>4.404296875</v>
      </c>
      <c r="B783" s="44">
        <f t="shared" si="87"/>
        <v>4.404296875</v>
      </c>
      <c r="C783" s="45">
        <f t="shared" si="88"/>
        <v>902</v>
      </c>
      <c r="D783" s="45">
        <f t="shared" si="89"/>
        <v>258.97767743470604</v>
      </c>
      <c r="E783" s="45"/>
      <c r="F783" s="46">
        <f t="shared" si="90"/>
        <v>1451.1411834630335</v>
      </c>
      <c r="G783" s="44">
        <f t="shared" si="91"/>
        <v>403.09477350665173</v>
      </c>
      <c r="H783" s="46">
        <f t="shared" si="92"/>
        <v>53.32137363450426</v>
      </c>
    </row>
    <row r="784" spans="1:8" ht="12.75">
      <c r="A784" s="43">
        <f t="shared" si="93"/>
        <v>4.4140625</v>
      </c>
      <c r="B784" s="44">
        <f t="shared" si="87"/>
        <v>4.4140625</v>
      </c>
      <c r="C784" s="45">
        <f t="shared" si="88"/>
        <v>904</v>
      </c>
      <c r="D784" s="45">
        <f t="shared" si="89"/>
        <v>260.71550346301797</v>
      </c>
      <c r="E784" s="45"/>
      <c r="F784" s="46">
        <f t="shared" si="90"/>
        <v>1460.8788216423445</v>
      </c>
      <c r="G784" s="44">
        <f t="shared" si="91"/>
        <v>405.79967300306873</v>
      </c>
      <c r="H784" s="46">
        <f t="shared" si="92"/>
        <v>53.679177719726056</v>
      </c>
    </row>
    <row r="785" spans="1:8" ht="12.75">
      <c r="A785" s="43">
        <f t="shared" si="93"/>
        <v>4.423828125</v>
      </c>
      <c r="B785" s="44">
        <f t="shared" si="87"/>
        <v>4.423828125</v>
      </c>
      <c r="C785" s="45">
        <f t="shared" si="88"/>
        <v>906</v>
      </c>
      <c r="D785" s="45">
        <f t="shared" si="89"/>
        <v>262.4617587896646</v>
      </c>
      <c r="E785" s="45"/>
      <c r="F785" s="46">
        <f t="shared" si="90"/>
        <v>1470.6636920853869</v>
      </c>
      <c r="G785" s="44">
        <f t="shared" si="91"/>
        <v>408.5176925727549</v>
      </c>
      <c r="H785" s="46">
        <f t="shared" si="92"/>
        <v>54.038717328142084</v>
      </c>
    </row>
    <row r="786" spans="1:8" ht="12.75">
      <c r="A786" s="43">
        <f t="shared" si="93"/>
        <v>4.43359375</v>
      </c>
      <c r="B786" s="44">
        <f t="shared" si="87"/>
        <v>4.43359375</v>
      </c>
      <c r="C786" s="45">
        <f t="shared" si="88"/>
        <v>908</v>
      </c>
      <c r="D786" s="45">
        <f t="shared" si="89"/>
        <v>264.21639689558197</v>
      </c>
      <c r="E786" s="45"/>
      <c r="F786" s="46">
        <f t="shared" si="90"/>
        <v>1480.4955341298125</v>
      </c>
      <c r="G786" s="44">
        <f t="shared" si="91"/>
        <v>411.2487598095025</v>
      </c>
      <c r="H786" s="46">
        <f t="shared" si="92"/>
        <v>54.39998288185973</v>
      </c>
    </row>
    <row r="787" spans="1:8" ht="12.75">
      <c r="A787" s="43">
        <f t="shared" si="93"/>
        <v>4.443359375</v>
      </c>
      <c r="B787" s="44">
        <f t="shared" si="87"/>
        <v>4.443359375</v>
      </c>
      <c r="C787" s="45">
        <f t="shared" si="88"/>
        <v>910</v>
      </c>
      <c r="D787" s="45">
        <f t="shared" si="89"/>
        <v>265.9793662280533</v>
      </c>
      <c r="E787" s="45"/>
      <c r="F787" s="46">
        <f t="shared" si="90"/>
        <v>1490.374058907982</v>
      </c>
      <c r="G787" s="44">
        <f t="shared" si="91"/>
        <v>413.9927944723003</v>
      </c>
      <c r="H787" s="46">
        <f t="shared" si="92"/>
        <v>54.762963766598645</v>
      </c>
    </row>
    <row r="788" spans="1:8" ht="12.75">
      <c r="A788" s="43">
        <f t="shared" si="93"/>
        <v>4.453125</v>
      </c>
      <c r="B788" s="44">
        <f t="shared" si="87"/>
        <v>4.453125</v>
      </c>
      <c r="C788" s="45">
        <f t="shared" si="88"/>
        <v>912</v>
      </c>
      <c r="D788" s="45">
        <f t="shared" si="89"/>
        <v>267.75061002958375</v>
      </c>
      <c r="E788" s="45"/>
      <c r="F788" s="46">
        <f t="shared" si="90"/>
        <v>1500.2989483880897</v>
      </c>
      <c r="G788" s="44">
        <f t="shared" si="91"/>
        <v>416.7497082189802</v>
      </c>
      <c r="H788" s="46">
        <f t="shared" si="92"/>
        <v>55.12764829645746</v>
      </c>
    </row>
    <row r="789" spans="1:8" ht="12.75">
      <c r="A789" s="43">
        <f t="shared" si="93"/>
        <v>4.462890625</v>
      </c>
      <c r="B789" s="44">
        <f t="shared" si="87"/>
        <v>4.462890625</v>
      </c>
      <c r="C789" s="45">
        <f t="shared" si="88"/>
        <v>914</v>
      </c>
      <c r="D789" s="45">
        <f t="shared" si="89"/>
        <v>269.53006616337086</v>
      </c>
      <c r="E789" s="45"/>
      <c r="F789" s="46">
        <f t="shared" si="90"/>
        <v>1510.2698543962163</v>
      </c>
      <c r="G789" s="44">
        <f t="shared" si="91"/>
        <v>419.51940433456446</v>
      </c>
      <c r="H789" s="46">
        <f t="shared" si="92"/>
        <v>55.494023677979655</v>
      </c>
    </row>
    <row r="790" spans="1:8" ht="12.75">
      <c r="A790" s="43">
        <f t="shared" si="93"/>
        <v>4.47265625</v>
      </c>
      <c r="B790" s="44">
        <f t="shared" si="87"/>
        <v>4.47265625</v>
      </c>
      <c r="C790" s="45">
        <f t="shared" si="88"/>
        <v>916</v>
      </c>
      <c r="D790" s="45">
        <f t="shared" si="89"/>
        <v>271.31766693526777</v>
      </c>
      <c r="E790" s="45"/>
      <c r="F790" s="46">
        <f t="shared" si="90"/>
        <v>1520.286397618726</v>
      </c>
      <c r="G790" s="44">
        <f t="shared" si="91"/>
        <v>422.30177745415415</v>
      </c>
      <c r="H790" s="46">
        <f t="shared" si="92"/>
        <v>55.862075973497184</v>
      </c>
    </row>
    <row r="791" spans="1:8" ht="12.75">
      <c r="A791" s="43">
        <f t="shared" si="93"/>
        <v>4.482421875</v>
      </c>
      <c r="B791" s="44">
        <f t="shared" si="87"/>
        <v>4.482421875</v>
      </c>
      <c r="C791" s="45">
        <f t="shared" si="88"/>
        <v>918</v>
      </c>
      <c r="D791" s="45">
        <f t="shared" si="89"/>
        <v>273.1133389124991</v>
      </c>
      <c r="E791" s="45"/>
      <c r="F791" s="46">
        <f t="shared" si="90"/>
        <v>1530.34816658647</v>
      </c>
      <c r="G791" s="44">
        <f t="shared" si="91"/>
        <v>425.0967132807634</v>
      </c>
      <c r="H791" s="46">
        <f t="shared" si="92"/>
        <v>56.23179006380562</v>
      </c>
    </row>
    <row r="792" spans="1:8" ht="12.75">
      <c r="A792" s="43">
        <f t="shared" si="93"/>
        <v>4.4921875</v>
      </c>
      <c r="B792" s="44">
        <f t="shared" si="87"/>
        <v>4.4921875</v>
      </c>
      <c r="C792" s="45">
        <f t="shared" si="88"/>
        <v>920</v>
      </c>
      <c r="D792" s="45">
        <f t="shared" si="89"/>
        <v>274.91700273862887</v>
      </c>
      <c r="E792" s="45"/>
      <c r="F792" s="46">
        <f t="shared" si="90"/>
        <v>1540.4547166379866</v>
      </c>
      <c r="G792" s="44">
        <f t="shared" si="91"/>
        <v>427.9040882973195</v>
      </c>
      <c r="H792" s="46">
        <f t="shared" si="92"/>
        <v>56.60314961006748</v>
      </c>
    </row>
    <row r="793" spans="1:8" ht="12.75">
      <c r="A793" s="43">
        <f t="shared" si="93"/>
        <v>4.501953125</v>
      </c>
      <c r="B793" s="44">
        <f t="shared" si="87"/>
        <v>4.501953125</v>
      </c>
      <c r="C793" s="45">
        <f t="shared" si="88"/>
        <v>922</v>
      </c>
      <c r="D793" s="45">
        <f t="shared" si="89"/>
        <v>276.7285729453855</v>
      </c>
      <c r="E793" s="45"/>
      <c r="F793" s="46">
        <f t="shared" si="90"/>
        <v>1550.605568865094</v>
      </c>
      <c r="G793" s="44">
        <f t="shared" si="91"/>
        <v>430.72376947377177</v>
      </c>
      <c r="H793" s="46">
        <f t="shared" si="92"/>
        <v>56.97613701506868</v>
      </c>
    </row>
    <row r="794" spans="1:8" ht="12.75">
      <c r="A794" s="43">
        <f t="shared" si="93"/>
        <v>4.51171875</v>
      </c>
      <c r="B794" s="44">
        <f t="shared" si="87"/>
        <v>4.51171875</v>
      </c>
      <c r="C794" s="45">
        <f t="shared" si="88"/>
        <v>924</v>
      </c>
      <c r="D794" s="45">
        <f t="shared" si="89"/>
        <v>278.5479577606104</v>
      </c>
      <c r="E794" s="45"/>
      <c r="F794" s="46">
        <f t="shared" si="90"/>
        <v>1560.8002090367581</v>
      </c>
      <c r="G794" s="44">
        <f t="shared" si="91"/>
        <v>433.55561396816614</v>
      </c>
      <c r="H794" s="46">
        <f t="shared" si="92"/>
        <v>57.350733383676584</v>
      </c>
    </row>
    <row r="795" spans="1:8" ht="12.75">
      <c r="A795" s="43">
        <f t="shared" si="93"/>
        <v>4.521484375</v>
      </c>
      <c r="B795" s="44">
        <f t="shared" si="87"/>
        <v>4.521484375</v>
      </c>
      <c r="C795" s="45">
        <f t="shared" si="88"/>
        <v>926</v>
      </c>
      <c r="D795" s="45">
        <f t="shared" si="89"/>
        <v>280.37505891270047</v>
      </c>
      <c r="E795" s="45"/>
      <c r="F795" s="46">
        <f t="shared" si="90"/>
        <v>1571.0380865033173</v>
      </c>
      <c r="G795" s="44">
        <f t="shared" si="91"/>
        <v>436.39946882226326</v>
      </c>
      <c r="H795" s="46">
        <f t="shared" si="92"/>
        <v>57.72691848257642</v>
      </c>
    </row>
    <row r="796" spans="1:8" ht="12.75">
      <c r="A796" s="43">
        <f>(5/512)+A795</f>
        <v>4.53125</v>
      </c>
      <c r="B796" s="44">
        <f t="shared" si="87"/>
        <v>4.53125</v>
      </c>
      <c r="C796" s="45">
        <f t="shared" si="88"/>
        <v>928</v>
      </c>
      <c r="D796" s="45">
        <f t="shared" si="89"/>
        <v>282.2097714315813</v>
      </c>
      <c r="E796" s="45"/>
      <c r="F796" s="46">
        <f t="shared" si="90"/>
        <v>1581.3186130812671</v>
      </c>
      <c r="G796" s="44">
        <f t="shared" si="91"/>
        <v>439.2551706517561</v>
      </c>
      <c r="H796" s="46">
        <f t="shared" si="92"/>
        <v>58.1046706992933</v>
      </c>
    </row>
    <row r="797" spans="1:8" ht="12.75">
      <c r="A797" s="43">
        <f aca="true" t="shared" si="94" ref="A797:A825">(5/512)+A796</f>
        <v>4.541015625</v>
      </c>
      <c r="B797" s="44">
        <f t="shared" si="87"/>
        <v>4.541015625</v>
      </c>
      <c r="C797" s="45">
        <f t="shared" si="88"/>
        <v>930</v>
      </c>
      <c r="D797" s="45">
        <f t="shared" si="89"/>
        <v>284.0519834457909</v>
      </c>
      <c r="E797" s="45"/>
      <c r="F797" s="46">
        <f t="shared" si="90"/>
        <v>1591.6411619162488</v>
      </c>
      <c r="G797" s="44">
        <f t="shared" si="91"/>
        <v>442.1225453304338</v>
      </c>
      <c r="H797" s="46">
        <f t="shared" si="92"/>
        <v>58.48396700041333</v>
      </c>
    </row>
    <row r="798" spans="1:8" ht="12.75">
      <c r="A798" s="43">
        <f t="shared" si="94"/>
        <v>4.55078125</v>
      </c>
      <c r="B798" s="44">
        <f t="shared" si="87"/>
        <v>4.55078125</v>
      </c>
      <c r="C798" s="45">
        <f t="shared" si="88"/>
        <v>932</v>
      </c>
      <c r="D798" s="45">
        <f t="shared" si="89"/>
        <v>285.9015759759301</v>
      </c>
      <c r="E798" s="45"/>
      <c r="F798" s="46">
        <f t="shared" si="90"/>
        <v>1602.0050663256832</v>
      </c>
      <c r="G798" s="44">
        <f t="shared" si="91"/>
        <v>445.00140766869083</v>
      </c>
      <c r="H798" s="46">
        <f t="shared" si="92"/>
        <v>58.86478288905689</v>
      </c>
    </row>
    <row r="799" spans="1:8" ht="12.75">
      <c r="A799" s="43">
        <f t="shared" si="94"/>
        <v>4.560546875</v>
      </c>
      <c r="B799" s="44">
        <f t="shared" si="87"/>
        <v>4.560546875</v>
      </c>
      <c r="C799" s="45">
        <f t="shared" si="88"/>
        <v>934</v>
      </c>
      <c r="D799" s="45">
        <f t="shared" si="89"/>
        <v>287.7584227245549</v>
      </c>
      <c r="E799" s="45"/>
      <c r="F799" s="46">
        <f t="shared" si="90"/>
        <v>1612.4096186214626</v>
      </c>
      <c r="G799" s="44">
        <f t="shared" si="91"/>
        <v>447.8915610864973</v>
      </c>
      <c r="H799" s="46">
        <f t="shared" si="92"/>
        <v>59.24709236161906</v>
      </c>
    </row>
    <row r="800" spans="1:8" ht="12.75">
      <c r="A800" s="43">
        <f t="shared" si="94"/>
        <v>4.5703125</v>
      </c>
      <c r="B800" s="44">
        <f t="shared" si="87"/>
        <v>4.5703125</v>
      </c>
      <c r="C800" s="45">
        <f t="shared" si="88"/>
        <v>936</v>
      </c>
      <c r="D800" s="45">
        <f t="shared" si="89"/>
        <v>289.6223898619529</v>
      </c>
      <c r="E800" s="45"/>
      <c r="F800" s="46">
        <f t="shared" si="90"/>
        <v>1622.8540689095842</v>
      </c>
      <c r="G800" s="44">
        <f t="shared" si="91"/>
        <v>450.7927972799631</v>
      </c>
      <c r="H800" s="46">
        <f t="shared" si="92"/>
        <v>59.630867863662836</v>
      </c>
    </row>
    <row r="801" spans="1:8" ht="12.75">
      <c r="A801" s="43">
        <f t="shared" si="94"/>
        <v>4.580078125</v>
      </c>
      <c r="B801" s="44">
        <f t="shared" si="87"/>
        <v>4.580078125</v>
      </c>
      <c r="C801" s="45">
        <f t="shared" si="88"/>
        <v>938</v>
      </c>
      <c r="D801" s="45">
        <f t="shared" si="89"/>
        <v>291.49333580830574</v>
      </c>
      <c r="E801" s="45"/>
      <c r="F801" s="46">
        <f t="shared" si="90"/>
        <v>1633.3376238695296</v>
      </c>
      <c r="G801" s="44">
        <f t="shared" si="91"/>
        <v>453.70489588227764</v>
      </c>
      <c r="H801" s="46">
        <f t="shared" si="92"/>
        <v>60.016080245068146</v>
      </c>
    </row>
    <row r="802" spans="1:8" ht="12.75">
      <c r="A802" s="43">
        <f t="shared" si="94"/>
        <v>4.58984375</v>
      </c>
      <c r="B802" s="44">
        <f t="shared" si="87"/>
        <v>4.58984375</v>
      </c>
      <c r="C802" s="45">
        <f t="shared" si="88"/>
        <v>940</v>
      </c>
      <c r="D802" s="45">
        <f t="shared" si="89"/>
        <v>293.3711110120141</v>
      </c>
      <c r="E802" s="45"/>
      <c r="F802" s="46">
        <f t="shared" si="90"/>
        <v>1643.8594455121458</v>
      </c>
      <c r="G802" s="44">
        <f t="shared" si="91"/>
        <v>456.6276241186759</v>
      </c>
      <c r="H802" s="46">
        <f t="shared" si="92"/>
        <v>60.40269871439081</v>
      </c>
    </row>
    <row r="803" spans="1:8" ht="12.75">
      <c r="A803" s="43">
        <f t="shared" si="94"/>
        <v>4.599609375</v>
      </c>
      <c r="B803" s="44">
        <f t="shared" si="87"/>
        <v>4.599609375</v>
      </c>
      <c r="C803" s="45">
        <f t="shared" si="88"/>
        <v>942</v>
      </c>
      <c r="D803" s="45">
        <f t="shared" si="89"/>
        <v>295.2555577239996</v>
      </c>
      <c r="E803" s="45"/>
      <c r="F803" s="46">
        <f t="shared" si="90"/>
        <v>1654.418649914977</v>
      </c>
      <c r="G803" s="44">
        <f t="shared" si="91"/>
        <v>459.5607364551422</v>
      </c>
      <c r="H803" s="46">
        <f t="shared" si="92"/>
        <v>60.79069079239306</v>
      </c>
    </row>
    <row r="804" spans="1:8" ht="12.75">
      <c r="A804" s="43">
        <f t="shared" si="94"/>
        <v>4.609375</v>
      </c>
      <c r="B804" s="44">
        <f t="shared" si="87"/>
        <v>4.609375</v>
      </c>
      <c r="C804" s="45">
        <f t="shared" si="88"/>
        <v>944</v>
      </c>
      <c r="D804" s="45">
        <f t="shared" si="89"/>
        <v>297.14650976818746</v>
      </c>
      <c r="E804" s="45"/>
      <c r="F804" s="46">
        <f t="shared" si="90"/>
        <v>1665.014305936205</v>
      </c>
      <c r="G804" s="44">
        <f t="shared" si="91"/>
        <v>462.50397424117114</v>
      </c>
      <c r="H804" s="46">
        <f t="shared" si="92"/>
        <v>61.18002226478798</v>
      </c>
    </row>
    <row r="805" spans="1:8" ht="12.75">
      <c r="A805" s="43">
        <f t="shared" si="94"/>
        <v>4.619140625</v>
      </c>
      <c r="B805" s="44">
        <f t="shared" si="87"/>
        <v>4.619140625</v>
      </c>
      <c r="C805" s="45">
        <f t="shared" si="88"/>
        <v>946</v>
      </c>
      <c r="D805" s="45">
        <f t="shared" si="89"/>
        <v>299.04379230779165</v>
      </c>
      <c r="E805" s="45"/>
      <c r="F805" s="46">
        <f t="shared" si="90"/>
        <v>1675.645433905059</v>
      </c>
      <c r="G805" s="44">
        <f t="shared" si="91"/>
        <v>465.4570653459931</v>
      </c>
      <c r="H805" s="46">
        <f t="shared" si="92"/>
        <v>61.57065713411939</v>
      </c>
    </row>
    <row r="806" spans="1:8" ht="12.75">
      <c r="A806" s="43">
        <f t="shared" si="94"/>
        <v>4.62890625</v>
      </c>
      <c r="B806" s="44">
        <f t="shared" si="87"/>
        <v>4.62890625</v>
      </c>
      <c r="C806" s="45">
        <f t="shared" si="88"/>
        <v>948</v>
      </c>
      <c r="D806" s="45">
        <f t="shared" si="89"/>
        <v>300.9472216078988</v>
      </c>
      <c r="E806" s="45"/>
      <c r="F806" s="46">
        <f t="shared" si="90"/>
        <v>1686.3110042914957</v>
      </c>
      <c r="G806" s="44">
        <f t="shared" si="91"/>
        <v>468.4197237890401</v>
      </c>
      <c r="H806" s="46">
        <f t="shared" si="92"/>
        <v>61.96255757087987</v>
      </c>
    </row>
    <row r="807" spans="1:8" ht="12.75">
      <c r="A807" s="43">
        <f t="shared" si="94"/>
        <v>4.638671875</v>
      </c>
      <c r="B807" s="44">
        <f t="shared" si="87"/>
        <v>4.638671875</v>
      </c>
      <c r="C807" s="45">
        <f t="shared" si="88"/>
        <v>950</v>
      </c>
      <c r="D807" s="45">
        <f t="shared" si="89"/>
        <v>302.85660479368056</v>
      </c>
      <c r="E807" s="45"/>
      <c r="F807" s="46">
        <f t="shared" si="90"/>
        <v>1697.0099363513768</v>
      </c>
      <c r="G807" s="44">
        <f t="shared" si="91"/>
        <v>471.39164936360686</v>
      </c>
      <c r="H807" s="46">
        <f t="shared" si="92"/>
        <v>62.35568386372871</v>
      </c>
    </row>
    <row r="808" spans="1:8" ht="12.75">
      <c r="A808" s="43">
        <f t="shared" si="94"/>
        <v>4.6484375</v>
      </c>
      <c r="B808" s="44">
        <f t="shared" si="87"/>
        <v>4.6484375</v>
      </c>
      <c r="C808" s="45">
        <f t="shared" si="88"/>
        <v>952</v>
      </c>
      <c r="D808" s="45">
        <f t="shared" si="89"/>
        <v>304.7717396047741</v>
      </c>
      <c r="E808" s="45"/>
      <c r="F808" s="46">
        <f t="shared" si="90"/>
        <v>1707.7410967501805</v>
      </c>
      <c r="G808" s="44">
        <f t="shared" si="91"/>
        <v>474.3725272545481</v>
      </c>
      <c r="H808" s="46">
        <f t="shared" si="92"/>
        <v>62.74999436892084</v>
      </c>
    </row>
    <row r="809" spans="1:8" ht="12.75">
      <c r="A809" s="43">
        <f t="shared" si="94"/>
        <v>4.658203125</v>
      </c>
      <c r="B809" s="44">
        <f t="shared" si="87"/>
        <v>4.658203125</v>
      </c>
      <c r="C809" s="45">
        <f t="shared" si="88"/>
        <v>954</v>
      </c>
      <c r="D809" s="45">
        <f t="shared" si="89"/>
        <v>306.69241414515886</v>
      </c>
      <c r="E809" s="45"/>
      <c r="F809" s="46">
        <f t="shared" si="90"/>
        <v>1718.503298161474</v>
      </c>
      <c r="G809" s="44">
        <f t="shared" si="91"/>
        <v>477.3620276489657</v>
      </c>
      <c r="H809" s="46">
        <f t="shared" si="92"/>
        <v>63.145445458808524</v>
      </c>
    </row>
    <row r="810" spans="1:8" ht="12.75">
      <c r="A810" s="43">
        <f t="shared" si="94"/>
        <v>4.66796875</v>
      </c>
      <c r="B810" s="44">
        <f t="shared" si="87"/>
        <v>4.66796875</v>
      </c>
      <c r="C810" s="45">
        <f t="shared" si="88"/>
        <v>956</v>
      </c>
      <c r="D810" s="45">
        <f t="shared" si="89"/>
        <v>308.6184066293602</v>
      </c>
      <c r="E810" s="45"/>
      <c r="F810" s="46">
        <f t="shared" si="90"/>
        <v>1729.2952978448038</v>
      </c>
      <c r="G810" s="44">
        <f t="shared" si="91"/>
        <v>480.3598053411778</v>
      </c>
      <c r="H810" s="46">
        <f t="shared" si="92"/>
        <v>63.54199146958677</v>
      </c>
    </row>
    <row r="811" spans="1:8" ht="12.75">
      <c r="A811" s="43">
        <f t="shared" si="94"/>
        <v>4.677734375</v>
      </c>
      <c r="B811" s="44">
        <f t="shared" si="87"/>
        <v>4.677734375</v>
      </c>
      <c r="C811" s="45">
        <f t="shared" si="88"/>
        <v>958</v>
      </c>
      <c r="D811" s="45">
        <f t="shared" si="89"/>
        <v>310.549485123942</v>
      </c>
      <c r="E811" s="45"/>
      <c r="F811" s="46">
        <f t="shared" si="90"/>
        <v>1740.1157961971917</v>
      </c>
      <c r="G811" s="44">
        <f t="shared" si="91"/>
        <v>483.3654993303567</v>
      </c>
      <c r="H811" s="46">
        <f t="shared" si="92"/>
        <v>63.939584648068774</v>
      </c>
    </row>
    <row r="812" spans="1:8" ht="12.75">
      <c r="A812" s="43">
        <f t="shared" si="94"/>
        <v>4.6875</v>
      </c>
      <c r="B812" s="44">
        <f t="shared" si="87"/>
        <v>4.6875</v>
      </c>
      <c r="C812" s="45">
        <f t="shared" si="88"/>
        <v>960</v>
      </c>
      <c r="D812" s="45">
        <f t="shared" si="89"/>
        <v>312.48540728488564</v>
      </c>
      <c r="E812" s="45"/>
      <c r="F812" s="46">
        <f t="shared" si="90"/>
        <v>1750.963435281577</v>
      </c>
      <c r="G812" s="44">
        <f t="shared" si="91"/>
        <v>486.3787324117632</v>
      </c>
      <c r="H812" s="46">
        <f t="shared" si="92"/>
        <v>64.33817509761444</v>
      </c>
    </row>
    <row r="813" spans="1:8" ht="12.75">
      <c r="A813" s="43">
        <f t="shared" si="94"/>
        <v>4.697265625</v>
      </c>
      <c r="B813" s="44">
        <f t="shared" si="87"/>
        <v>4.697265625</v>
      </c>
      <c r="C813" s="45">
        <f t="shared" si="88"/>
        <v>962</v>
      </c>
      <c r="D813" s="45">
        <f t="shared" si="89"/>
        <v>314.42592009086405</v>
      </c>
      <c r="E813" s="45"/>
      <c r="F813" s="46">
        <f t="shared" si="90"/>
        <v>1761.8367973322606</v>
      </c>
      <c r="G813" s="44">
        <f t="shared" si="91"/>
        <v>489.39911076159166</v>
      </c>
      <c r="H813" s="46">
        <f t="shared" si="92"/>
        <v>64.7377107232137</v>
      </c>
    </row>
    <row r="814" spans="1:8" ht="12.75">
      <c r="A814" s="43">
        <f t="shared" si="94"/>
        <v>4.70703125</v>
      </c>
      <c r="B814" s="44">
        <f t="shared" si="87"/>
        <v>4.70703125</v>
      </c>
      <c r="C814" s="45">
        <f t="shared" si="88"/>
        <v>964</v>
      </c>
      <c r="D814" s="45">
        <f t="shared" si="89"/>
        <v>316.370759571897</v>
      </c>
      <c r="E814" s="45"/>
      <c r="F814" s="46">
        <f t="shared" si="90"/>
        <v>1772.7344032344654</v>
      </c>
      <c r="G814" s="44">
        <f t="shared" si="91"/>
        <v>492.42622351462575</v>
      </c>
      <c r="H814" s="46">
        <f t="shared" si="92"/>
        <v>65.1381371756188</v>
      </c>
    </row>
    <row r="815" spans="1:8" ht="12.75">
      <c r="A815" s="43">
        <f t="shared" si="94"/>
        <v>4.716796875</v>
      </c>
      <c r="B815" s="44">
        <f t="shared" si="87"/>
        <v>4.716796875</v>
      </c>
      <c r="C815" s="45">
        <f t="shared" si="88"/>
        <v>966</v>
      </c>
      <c r="D815" s="45">
        <f t="shared" si="89"/>
        <v>318.31965053375035</v>
      </c>
      <c r="E815" s="45"/>
      <c r="F815" s="46">
        <f t="shared" si="90"/>
        <v>1783.6547109800522</v>
      </c>
      <c r="G815" s="44">
        <f t="shared" si="91"/>
        <v>495.45964233527104</v>
      </c>
      <c r="H815" s="46">
        <f t="shared" si="92"/>
        <v>65.53939779460049</v>
      </c>
    </row>
    <row r="816" spans="1:8" ht="12.75">
      <c r="A816" s="43">
        <f t="shared" si="94"/>
        <v>4.7265625</v>
      </c>
      <c r="B816" s="44">
        <f t="shared" si="87"/>
        <v>4.7265625</v>
      </c>
      <c r="C816" s="45">
        <f t="shared" si="88"/>
        <v>968</v>
      </c>
      <c r="D816" s="45">
        <f t="shared" si="89"/>
        <v>320.2723062777751</v>
      </c>
      <c r="E816" s="45"/>
      <c r="F816" s="46">
        <f t="shared" si="90"/>
        <v>1794.5961140976794</v>
      </c>
      <c r="G816" s="44">
        <f t="shared" si="91"/>
        <v>498.4989209814878</v>
      </c>
      <c r="H816" s="46">
        <f t="shared" si="92"/>
        <v>65.94143355126509</v>
      </c>
    </row>
    <row r="817" spans="1:8" ht="12.75">
      <c r="A817" s="43">
        <f t="shared" si="94"/>
        <v>4.736328125</v>
      </c>
      <c r="B817" s="44">
        <f t="shared" si="87"/>
        <v>4.736328125</v>
      </c>
      <c r="C817" s="45">
        <f t="shared" si="88"/>
        <v>970</v>
      </c>
      <c r="D817" s="45">
        <f t="shared" si="89"/>
        <v>322.2284283165537</v>
      </c>
      <c r="E817" s="45"/>
      <c r="F817" s="46">
        <f t="shared" si="90"/>
        <v>1805.5569400594727</v>
      </c>
      <c r="G817" s="44">
        <f t="shared" si="91"/>
        <v>501.5435948621995</v>
      </c>
      <c r="H817" s="46">
        <f t="shared" si="92"/>
        <v>66.34418298950845</v>
      </c>
    </row>
    <row r="818" spans="1:8" ht="12.75">
      <c r="A818" s="43">
        <f t="shared" si="94"/>
        <v>4.74609375</v>
      </c>
      <c r="B818" s="44">
        <f t="shared" si="87"/>
        <v>4.74609375</v>
      </c>
      <c r="C818" s="45">
        <f t="shared" si="88"/>
        <v>972</v>
      </c>
      <c r="D818" s="45">
        <f t="shared" si="89"/>
        <v>324.18770608458317</v>
      </c>
      <c r="E818" s="45"/>
      <c r="F818" s="46">
        <f t="shared" si="90"/>
        <v>1816.5354486598828</v>
      </c>
      <c r="G818" s="44">
        <f t="shared" si="91"/>
        <v>504.5931805869753</v>
      </c>
      <c r="H818" s="46">
        <f t="shared" si="92"/>
        <v>66.74758216644801</v>
      </c>
    </row>
    <row r="819" spans="1:8" ht="12.75">
      <c r="A819" s="43">
        <f t="shared" si="94"/>
        <v>4.755859375</v>
      </c>
      <c r="B819" s="44">
        <f t="shared" si="87"/>
        <v>4.755859375</v>
      </c>
      <c r="C819" s="45">
        <f t="shared" si="88"/>
        <v>974</v>
      </c>
      <c r="D819" s="45">
        <f t="shared" si="89"/>
        <v>326.14981664487664</v>
      </c>
      <c r="E819" s="45"/>
      <c r="F819" s="46">
        <f t="shared" si="90"/>
        <v>1827.5298303716713</v>
      </c>
      <c r="G819" s="44">
        <f t="shared" si="91"/>
        <v>507.6471755093597</v>
      </c>
      <c r="H819" s="46">
        <f t="shared" si="92"/>
        <v>67.15156459201438</v>
      </c>
    </row>
    <row r="820" spans="1:8" ht="12.75">
      <c r="A820" s="43">
        <f t="shared" si="94"/>
        <v>4.765625</v>
      </c>
      <c r="B820" s="44">
        <f t="shared" si="87"/>
        <v>4.765625</v>
      </c>
      <c r="C820" s="45">
        <f t="shared" si="88"/>
        <v>976</v>
      </c>
      <c r="D820" s="45">
        <f t="shared" si="89"/>
        <v>328.11442439062256</v>
      </c>
      <c r="E820" s="45"/>
      <c r="F820" s="46">
        <f t="shared" si="90"/>
        <v>1838.538204674206</v>
      </c>
      <c r="G820" s="44">
        <f t="shared" si="91"/>
        <v>510.70505726251014</v>
      </c>
      <c r="H820" s="46">
        <f t="shared" si="92"/>
        <v>67.55606116752548</v>
      </c>
    </row>
    <row r="821" spans="1:8" ht="12.75">
      <c r="A821" s="43">
        <f t="shared" si="94"/>
        <v>4.775390625</v>
      </c>
      <c r="B821" s="44">
        <f t="shared" si="87"/>
        <v>4.775390625</v>
      </c>
      <c r="C821" s="45">
        <f t="shared" si="88"/>
        <v>978</v>
      </c>
      <c r="D821" s="45">
        <f t="shared" si="89"/>
        <v>330.08118074221176</v>
      </c>
      <c r="E821" s="45"/>
      <c r="F821" s="46">
        <f t="shared" si="90"/>
        <v>1849.5586183557991</v>
      </c>
      <c r="G821" s="44">
        <f t="shared" si="91"/>
        <v>513.7662832876239</v>
      </c>
      <c r="H821" s="46">
        <f t="shared" si="92"/>
        <v>67.96100012330697</v>
      </c>
    </row>
    <row r="822" spans="1:8" ht="12.75">
      <c r="A822" s="43">
        <f t="shared" si="94"/>
        <v>4.78515625</v>
      </c>
      <c r="B822" s="44">
        <f t="shared" si="87"/>
        <v>4.78515625</v>
      </c>
      <c r="C822" s="45">
        <f t="shared" si="88"/>
        <v>980</v>
      </c>
      <c r="D822" s="45">
        <f t="shared" si="89"/>
        <v>332.04972383986944</v>
      </c>
      <c r="E822" s="45"/>
      <c r="F822" s="46">
        <f t="shared" si="90"/>
        <v>1860.5890437914168</v>
      </c>
      <c r="G822" s="44">
        <f t="shared" si="91"/>
        <v>516.8302903555244</v>
      </c>
      <c r="H822" s="46">
        <f t="shared" si="92"/>
        <v>68.36630695540757</v>
      </c>
    </row>
    <row r="823" spans="1:8" ht="12.75">
      <c r="A823" s="43">
        <f t="shared" si="94"/>
        <v>4.794921875</v>
      </c>
      <c r="B823" s="44">
        <f t="shared" si="87"/>
        <v>4.794921875</v>
      </c>
      <c r="C823" s="45">
        <f t="shared" si="88"/>
        <v>982</v>
      </c>
      <c r="D823" s="45">
        <f t="shared" si="89"/>
        <v>334.01967823117866</v>
      </c>
      <c r="E823" s="45"/>
      <c r="F823" s="46">
        <f t="shared" si="90"/>
        <v>1871.627377191767</v>
      </c>
      <c r="G823" s="44">
        <f t="shared" si="91"/>
        <v>519.8964940802969</v>
      </c>
      <c r="H823" s="46">
        <f t="shared" si="92"/>
        <v>68.7719043612628</v>
      </c>
    </row>
    <row r="824" spans="1:8" ht="12.75">
      <c r="A824" s="43">
        <f t="shared" si="94"/>
        <v>4.8046875</v>
      </c>
      <c r="B824" s="44">
        <f t="shared" si="87"/>
        <v>4.8046875</v>
      </c>
      <c r="C824" s="45">
        <f t="shared" si="88"/>
        <v>984</v>
      </c>
      <c r="D824" s="45">
        <f t="shared" si="89"/>
        <v>335.99065455412904</v>
      </c>
      <c r="E824" s="45"/>
      <c r="F824" s="46">
        <f t="shared" si="90"/>
        <v>1882.671436827312</v>
      </c>
      <c r="G824" s="44">
        <f t="shared" si="91"/>
        <v>522.964288425958</v>
      </c>
      <c r="H824" s="46">
        <f t="shared" si="92"/>
        <v>69.17771217443733</v>
      </c>
    </row>
    <row r="825" spans="1:8" ht="12.75">
      <c r="A825" s="43">
        <f t="shared" si="94"/>
        <v>4.814453125</v>
      </c>
      <c r="B825" s="44">
        <f t="shared" si="87"/>
        <v>4.814453125</v>
      </c>
      <c r="C825" s="45">
        <f t="shared" si="88"/>
        <v>986</v>
      </c>
      <c r="D825" s="45">
        <f t="shared" si="89"/>
        <v>337.96224921505853</v>
      </c>
      <c r="E825" s="45"/>
      <c r="F825" s="46">
        <f t="shared" si="90"/>
        <v>1893.7189612236646</v>
      </c>
      <c r="G825" s="44">
        <f t="shared" si="91"/>
        <v>526.0330452051777</v>
      </c>
      <c r="H825" s="46">
        <f t="shared" si="92"/>
        <v>69.5836472983158</v>
      </c>
    </row>
    <row r="826" spans="1:8" ht="12.75">
      <c r="A826" s="43">
        <f>(5/512)+A825</f>
        <v>4.82421875</v>
      </c>
      <c r="B826" s="44">
        <f t="shared" si="87"/>
        <v>4.82421875</v>
      </c>
      <c r="C826" s="45">
        <f t="shared" si="88"/>
        <v>988</v>
      </c>
      <c r="D826" s="45">
        <f t="shared" si="89"/>
        <v>339.93404406200796</v>
      </c>
      <c r="E826" s="45"/>
      <c r="F826" s="46">
        <f t="shared" si="90"/>
        <v>1904.7676073312807</v>
      </c>
      <c r="G826" s="44">
        <f t="shared" si="91"/>
        <v>529.1021135708596</v>
      </c>
      <c r="H826" s="46">
        <f t="shared" si="92"/>
        <v>69.9896236388492</v>
      </c>
    </row>
    <row r="827" spans="1:8" ht="12.75">
      <c r="A827" s="43">
        <f aca="true" t="shared" si="95" ref="A827:A844">(5/512)+A826</f>
        <v>4.833984375</v>
      </c>
      <c r="B827" s="44">
        <f t="shared" si="87"/>
        <v>4.833984375</v>
      </c>
      <c r="C827" s="45">
        <f t="shared" si="88"/>
        <v>990</v>
      </c>
      <c r="D827" s="45">
        <f t="shared" si="89"/>
        <v>341.90560605304694</v>
      </c>
      <c r="E827" s="45"/>
      <c r="F827" s="46">
        <f t="shared" si="90"/>
        <v>1915.8149486669772</v>
      </c>
      <c r="G827" s="44">
        <f t="shared" si="91"/>
        <v>532.170819499897</v>
      </c>
      <c r="H827" s="46">
        <f t="shared" si="92"/>
        <v>70.39555203626593</v>
      </c>
    </row>
    <row r="828" spans="1:8" ht="12.75">
      <c r="A828" s="43">
        <f t="shared" si="95"/>
        <v>4.84375</v>
      </c>
      <c r="B828" s="44">
        <f t="shared" si="87"/>
        <v>4.84375</v>
      </c>
      <c r="C828" s="45">
        <f t="shared" si="88"/>
        <v>992</v>
      </c>
      <c r="D828" s="45">
        <f t="shared" si="89"/>
        <v>343.8764869194174</v>
      </c>
      <c r="E828" s="45"/>
      <c r="F828" s="46">
        <f t="shared" si="90"/>
        <v>1926.8584734264057</v>
      </c>
      <c r="G828" s="44">
        <f t="shared" si="91"/>
        <v>535.2384652688589</v>
      </c>
      <c r="H828" s="46">
        <f t="shared" si="92"/>
        <v>70.80134019571581</v>
      </c>
    </row>
    <row r="829" spans="1:8" ht="12.75">
      <c r="A829" s="43">
        <f t="shared" si="95"/>
        <v>4.853515625</v>
      </c>
      <c r="B829" s="44">
        <f t="shared" si="87"/>
        <v>4.853515625</v>
      </c>
      <c r="C829" s="45">
        <f t="shared" si="88"/>
        <v>994</v>
      </c>
      <c r="D829" s="45">
        <f t="shared" si="89"/>
        <v>345.8462228243226</v>
      </c>
      <c r="E829" s="45"/>
      <c r="F829" s="46">
        <f t="shared" si="90"/>
        <v>1937.8955825721325</v>
      </c>
      <c r="G829" s="44">
        <f t="shared" si="91"/>
        <v>538.3043289229024</v>
      </c>
      <c r="H829" s="46">
        <f t="shared" si="92"/>
        <v>71.20689261701754</v>
      </c>
    </row>
    <row r="830" spans="1:8" ht="12.75">
      <c r="A830" s="43">
        <f t="shared" si="95"/>
        <v>4.86328125</v>
      </c>
      <c r="B830" s="44">
        <f t="shared" si="87"/>
        <v>4.86328125</v>
      </c>
      <c r="C830" s="45">
        <f t="shared" si="88"/>
        <v>996</v>
      </c>
      <c r="D830" s="45">
        <f t="shared" si="89"/>
        <v>347.8143340159132</v>
      </c>
      <c r="E830" s="45"/>
      <c r="F830" s="46">
        <f t="shared" si="90"/>
        <v>1948.9235878891998</v>
      </c>
      <c r="G830" s="44">
        <f t="shared" si="91"/>
        <v>541.3676637356496</v>
      </c>
      <c r="H830" s="46">
        <f t="shared" si="92"/>
        <v>71.61211052321146</v>
      </c>
    </row>
    <row r="831" spans="1:8" ht="12.75">
      <c r="A831" s="43">
        <f t="shared" si="95"/>
        <v>4.873046875</v>
      </c>
      <c r="B831" s="44">
        <f t="shared" si="87"/>
        <v>4.873046875</v>
      </c>
      <c r="C831" s="45">
        <f t="shared" si="88"/>
        <v>998</v>
      </c>
      <c r="D831" s="45">
        <f t="shared" si="89"/>
        <v>349.7803244756163</v>
      </c>
      <c r="E831" s="45"/>
      <c r="F831" s="46">
        <f t="shared" si="90"/>
        <v>1959.9397100145898</v>
      </c>
      <c r="G831" s="44">
        <f t="shared" si="91"/>
        <v>544.4276976618171</v>
      </c>
      <c r="H831" s="46">
        <f t="shared" si="92"/>
        <v>72.01689178815322</v>
      </c>
    </row>
    <row r="832" spans="1:8" ht="12.75">
      <c r="A832" s="43">
        <f t="shared" si="95"/>
        <v>4.8828125</v>
      </c>
      <c r="B832" s="44">
        <f t="shared" si="87"/>
        <v>4.8828125</v>
      </c>
      <c r="C832" s="45">
        <f t="shared" si="88"/>
        <v>1000</v>
      </c>
      <c r="D832" s="45">
        <f t="shared" si="89"/>
        <v>351.74368156120715</v>
      </c>
      <c r="E832" s="45"/>
      <c r="F832" s="46">
        <f t="shared" si="90"/>
        <v>1970.9410764372353</v>
      </c>
      <c r="G832" s="44">
        <f t="shared" si="91"/>
        <v>547.4836327816633</v>
      </c>
      <c r="H832" s="46">
        <f t="shared" si="92"/>
        <v>72.42113086302537</v>
      </c>
    </row>
    <row r="833" spans="1:8" ht="12.75">
      <c r="A833" s="43">
        <f t="shared" si="95"/>
        <v>4.892578125</v>
      </c>
      <c r="B833" s="44">
        <f t="shared" si="87"/>
        <v>4.892578125</v>
      </c>
      <c r="C833" s="45">
        <f t="shared" si="88"/>
        <v>1002</v>
      </c>
      <c r="D833" s="45">
        <f t="shared" si="89"/>
        <v>353.7038756449454</v>
      </c>
      <c r="E833" s="45"/>
      <c r="F833" s="46">
        <f t="shared" si="90"/>
        <v>1981.92471947037</v>
      </c>
      <c r="G833" s="44">
        <f t="shared" si="91"/>
        <v>550.5346447377527</v>
      </c>
      <c r="H833" s="46">
        <f t="shared" si="92"/>
        <v>72.82471870183245</v>
      </c>
    </row>
    <row r="834" spans="1:8" ht="12.75">
      <c r="A834" s="43">
        <f t="shared" si="95"/>
        <v>4.90234375</v>
      </c>
      <c r="B834" s="44">
        <f t="shared" si="87"/>
        <v>4.90234375</v>
      </c>
      <c r="C834" s="45">
        <f t="shared" si="88"/>
        <v>1004</v>
      </c>
      <c r="D834" s="45">
        <f t="shared" si="89"/>
        <v>355.66035974603307</v>
      </c>
      <c r="E834" s="45"/>
      <c r="F834" s="46">
        <f t="shared" si="90"/>
        <v>1992.887574192066</v>
      </c>
      <c r="G834" s="44">
        <f t="shared" si="91"/>
        <v>553.5798821628822</v>
      </c>
      <c r="H834" s="46">
        <f t="shared" si="92"/>
        <v>73.22754268572722</v>
      </c>
    </row>
    <row r="835" spans="1:8" ht="12.75">
      <c r="A835" s="43">
        <f t="shared" si="95"/>
        <v>4.912109375</v>
      </c>
      <c r="B835" s="44">
        <f t="shared" si="87"/>
        <v>4.912109375</v>
      </c>
      <c r="C835" s="45">
        <f t="shared" si="88"/>
        <v>1006</v>
      </c>
      <c r="D835" s="45">
        <f t="shared" si="89"/>
        <v>357.6125691582341</v>
      </c>
      <c r="E835" s="45"/>
      <c r="F835" s="46">
        <f t="shared" si="90"/>
        <v>2003.826476358657</v>
      </c>
      <c r="G835" s="44">
        <f t="shared" si="91"/>
        <v>556.6184661004772</v>
      </c>
      <c r="H835" s="46">
        <f t="shared" si="92"/>
        <v>73.6294865463405</v>
      </c>
    </row>
    <row r="836" spans="1:8" ht="12.75">
      <c r="A836" s="43">
        <f t="shared" si="95"/>
        <v>4.921875</v>
      </c>
      <c r="B836" s="44">
        <f t="shared" si="87"/>
        <v>4.921875</v>
      </c>
      <c r="C836" s="45">
        <f t="shared" si="88"/>
        <v>1008</v>
      </c>
      <c r="D836" s="45">
        <f t="shared" si="89"/>
        <v>359.5599210718953</v>
      </c>
      <c r="E836" s="45"/>
      <c r="F836" s="46">
        <f t="shared" si="90"/>
        <v>2014.7381602867893</v>
      </c>
      <c r="G836" s="44">
        <f t="shared" si="91"/>
        <v>559.6494894162721</v>
      </c>
      <c r="H836" s="46">
        <f t="shared" si="92"/>
        <v>74.03043028795845</v>
      </c>
    </row>
    <row r="837" spans="1:8" ht="12.75">
      <c r="A837" s="43">
        <f t="shared" si="95"/>
        <v>4.931640625</v>
      </c>
      <c r="B837" s="44">
        <f t="shared" si="87"/>
        <v>4.931640625</v>
      </c>
      <c r="C837" s="45">
        <f t="shared" si="88"/>
        <v>1010</v>
      </c>
      <c r="D837" s="45">
        <f t="shared" si="89"/>
        <v>361.5018141908126</v>
      </c>
      <c r="E837" s="45"/>
      <c r="F837" s="46">
        <f t="shared" si="90"/>
        <v>2025.6192567065946</v>
      </c>
      <c r="G837" s="44">
        <f t="shared" si="91"/>
        <v>562.6720162019694</v>
      </c>
      <c r="H837" s="46">
        <f t="shared" si="92"/>
        <v>74.43025010863842</v>
      </c>
    </row>
    <row r="838" spans="1:8" ht="12.75">
      <c r="A838" s="43">
        <f t="shared" si="95"/>
        <v>4.94140625</v>
      </c>
      <c r="B838" s="44">
        <f t="shared" si="87"/>
        <v>4.94140625</v>
      </c>
      <c r="C838" s="45">
        <f t="shared" si="88"/>
        <v>1012</v>
      </c>
      <c r="D838" s="45">
        <f t="shared" si="89"/>
        <v>363.43762834361416</v>
      </c>
      <c r="E838" s="45"/>
      <c r="F838" s="46">
        <f t="shared" si="90"/>
        <v>2036.4662905841349</v>
      </c>
      <c r="G838" s="44">
        <f t="shared" si="91"/>
        <v>565.6850811703632</v>
      </c>
      <c r="H838" s="46">
        <f t="shared" si="92"/>
        <v>74.82881832019602</v>
      </c>
    </row>
    <row r="839" spans="1:8" ht="12.75">
      <c r="A839" s="43">
        <f t="shared" si="95"/>
        <v>4.951171875</v>
      </c>
      <c r="B839" s="44">
        <f t="shared" si="87"/>
        <v>4.951171875</v>
      </c>
      <c r="C839" s="45">
        <f t="shared" si="88"/>
        <v>1014</v>
      </c>
      <c r="D839" s="45">
        <f t="shared" si="89"/>
        <v>365.36672408940024</v>
      </c>
      <c r="E839" s="45"/>
      <c r="F839" s="46">
        <f t="shared" si="90"/>
        <v>2047.2756789116647</v>
      </c>
      <c r="G839" s="44">
        <f t="shared" si="91"/>
        <v>568.6876890415236</v>
      </c>
      <c r="H839" s="46">
        <f t="shared" si="92"/>
        <v>75.22600326700955</v>
      </c>
    </row>
    <row r="840" spans="1:8" ht="12.75">
      <c r="A840" s="43">
        <f t="shared" si="95"/>
        <v>4.9609375</v>
      </c>
      <c r="B840" s="44">
        <f t="shared" si="87"/>
        <v>4.9609375</v>
      </c>
      <c r="C840" s="45">
        <f t="shared" si="88"/>
        <v>1016</v>
      </c>
      <c r="D840" s="45">
        <f t="shared" si="89"/>
        <v>367.28844231875405</v>
      </c>
      <c r="E840" s="45"/>
      <c r="F840" s="46">
        <f t="shared" si="90"/>
        <v>2058.0437284719596</v>
      </c>
      <c r="G840" s="44">
        <f t="shared" si="91"/>
        <v>571.6788139217763</v>
      </c>
      <c r="H840" s="46">
        <f t="shared" si="92"/>
        <v>75.62166924387138</v>
      </c>
    </row>
    <row r="841" spans="1:8" ht="12.75">
      <c r="A841" s="43">
        <f t="shared" si="95"/>
        <v>4.970703125</v>
      </c>
      <c r="B841" s="44">
        <f t="shared" si="87"/>
        <v>4.970703125</v>
      </c>
      <c r="C841" s="45">
        <f t="shared" si="88"/>
        <v>1018</v>
      </c>
      <c r="D841" s="45">
        <f t="shared" si="89"/>
        <v>369.2021038479811</v>
      </c>
      <c r="E841" s="45"/>
      <c r="F841" s="46">
        <f t="shared" si="90"/>
        <v>2068.766633564698</v>
      </c>
      <c r="G841" s="44">
        <f t="shared" si="91"/>
        <v>574.657398672142</v>
      </c>
      <c r="H841" s="46">
        <f t="shared" si="92"/>
        <v>76.01567641244527</v>
      </c>
    </row>
    <row r="842" spans="1:8" ht="12.75">
      <c r="A842" s="43">
        <f t="shared" si="95"/>
        <v>4.98046875</v>
      </c>
      <c r="B842" s="44">
        <f t="shared" si="87"/>
        <v>4.98046875</v>
      </c>
      <c r="C842" s="45">
        <f t="shared" si="88"/>
        <v>1020</v>
      </c>
      <c r="D842" s="45">
        <f t="shared" si="89"/>
        <v>371.1070090087984</v>
      </c>
      <c r="E842" s="45"/>
      <c r="F842" s="46">
        <f t="shared" si="90"/>
        <v>2079.44047370735</v>
      </c>
      <c r="G842" s="44">
        <f t="shared" si="91"/>
        <v>577.622354269695</v>
      </c>
      <c r="H842" s="46">
        <f t="shared" si="92"/>
        <v>76.4078807167867</v>
      </c>
    </row>
    <row r="843" spans="1:8" ht="12.75">
      <c r="A843" s="43">
        <f t="shared" si="95"/>
        <v>4.990234375</v>
      </c>
      <c r="B843" s="44">
        <f t="shared" si="87"/>
        <v>4.990234375</v>
      </c>
      <c r="C843" s="45">
        <f t="shared" si="88"/>
        <v>1022</v>
      </c>
      <c r="D843" s="45">
        <f t="shared" si="89"/>
        <v>373.00243723194046</v>
      </c>
      <c r="E843" s="45"/>
      <c r="F843" s="46">
        <f t="shared" si="90"/>
        <v>2090.0612113019756</v>
      </c>
      <c r="G843" s="44">
        <f t="shared" si="91"/>
        <v>580.5725591594512</v>
      </c>
      <c r="H843" s="46">
        <f t="shared" si="92"/>
        <v>76.79813379761072</v>
      </c>
    </row>
    <row r="844" spans="1:8" ht="12.75">
      <c r="A844" s="43">
        <f t="shared" si="95"/>
        <v>5</v>
      </c>
      <c r="B844" s="44">
        <f t="shared" si="87"/>
        <v>5</v>
      </c>
      <c r="C844" s="45">
        <f t="shared" si="88"/>
        <v>1024</v>
      </c>
      <c r="D844" s="45">
        <f t="shared" si="89"/>
        <v>374.88764662498306</v>
      </c>
      <c r="E844" s="45"/>
      <c r="F844" s="46">
        <f t="shared" si="90"/>
        <v>2100.624689269629</v>
      </c>
      <c r="G844" s="44">
        <f t="shared" si="91"/>
        <v>583.506858597258</v>
      </c>
      <c r="H844" s="46">
        <f t="shared" si="92"/>
        <v>77.18628290536942</v>
      </c>
    </row>
    <row r="845" ht="12.75">
      <c r="A845" s="38"/>
    </row>
    <row r="846" ht="12.75">
      <c r="A846" s="38"/>
    </row>
    <row r="847" ht="12.75">
      <c r="A847" s="38"/>
    </row>
    <row r="848" ht="12.75">
      <c r="A848" s="38"/>
    </row>
    <row r="849" ht="12.75">
      <c r="A849" s="38"/>
    </row>
    <row r="850" ht="12.75">
      <c r="A850" s="38"/>
    </row>
    <row r="851" ht="12.75">
      <c r="A851" s="38"/>
    </row>
    <row r="852" ht="12.75">
      <c r="A852" s="38"/>
    </row>
    <row r="853" ht="12.75">
      <c r="A853" s="38"/>
    </row>
    <row r="854" ht="12.75">
      <c r="A854" s="38"/>
    </row>
    <row r="855" ht="12.75">
      <c r="A855" s="38"/>
    </row>
    <row r="856" ht="12.75">
      <c r="A856" s="38"/>
    </row>
    <row r="857" ht="12.75">
      <c r="A857" s="38"/>
    </row>
    <row r="858" ht="12.75">
      <c r="A858" s="38"/>
    </row>
    <row r="859" ht="12.75">
      <c r="A859" s="38"/>
    </row>
    <row r="860" ht="12.75">
      <c r="A860" s="38"/>
    </row>
    <row r="861" ht="12.75">
      <c r="A861" s="38"/>
    </row>
    <row r="862" ht="12.75">
      <c r="A862" s="38"/>
    </row>
    <row r="863" ht="12.75">
      <c r="A863" s="38"/>
    </row>
    <row r="864" ht="12.75">
      <c r="A864" s="38"/>
    </row>
    <row r="865" ht="12.75">
      <c r="A865" s="38"/>
    </row>
  </sheetData>
  <sheetProtection/>
  <conditionalFormatting sqref="F70:H326">
    <cfRule type="cellIs" priority="2" dxfId="0" operator="lessThan" stopIfTrue="1">
      <formula>0</formula>
    </cfRule>
  </conditionalFormatting>
  <conditionalFormatting sqref="F333:H844">
    <cfRule type="cellIs" priority="1" dxfId="0" operator="lessThan" stopIfTrue="1">
      <formula>0</formula>
    </cfRule>
  </conditionalFormatting>
  <printOptions/>
  <pageMargins left="0.24" right="0.19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15.421875" style="0" bestFit="1" customWidth="1"/>
    <col min="4" max="4" width="0.71875" style="0" customWidth="1"/>
    <col min="6" max="6" width="12.421875" style="0" customWidth="1"/>
    <col min="7" max="7" width="13.421875" style="0" customWidth="1"/>
    <col min="8" max="8" width="9.8515625" style="0" customWidth="1"/>
  </cols>
  <sheetData>
    <row r="1" spans="1:15" ht="30">
      <c r="A1" s="33"/>
      <c r="B1" s="8"/>
      <c r="C1" s="8"/>
      <c r="D1" s="16"/>
      <c r="E1" s="17"/>
      <c r="F1" s="16"/>
      <c r="G1" s="18" t="s">
        <v>33</v>
      </c>
      <c r="H1" s="16"/>
      <c r="I1" s="16"/>
      <c r="J1" s="16"/>
      <c r="K1" s="16"/>
      <c r="L1" s="16"/>
      <c r="M1" s="16"/>
      <c r="N1" s="16"/>
      <c r="O1" s="16"/>
    </row>
    <row r="2" spans="1:15" ht="30">
      <c r="A2" s="61"/>
      <c r="B2" s="62"/>
      <c r="C2" s="62"/>
      <c r="D2" s="63"/>
      <c r="E2" s="64"/>
      <c r="F2" s="63"/>
      <c r="G2" s="65" t="s">
        <v>11</v>
      </c>
      <c r="H2" s="63"/>
      <c r="I2" s="16"/>
      <c r="J2" s="16"/>
      <c r="K2" s="16"/>
      <c r="L2" s="16"/>
      <c r="M2" s="16"/>
      <c r="N2" s="16"/>
      <c r="O2" s="16"/>
    </row>
    <row r="3" spans="1:15" ht="15">
      <c r="A3" s="66"/>
      <c r="B3" s="60"/>
      <c r="C3" s="60"/>
      <c r="D3" s="60"/>
      <c r="E3" s="60" t="s">
        <v>12</v>
      </c>
      <c r="F3" s="60"/>
      <c r="G3" s="60"/>
      <c r="H3" s="60"/>
      <c r="I3" s="19"/>
      <c r="J3" s="19"/>
      <c r="K3" s="19"/>
      <c r="L3" s="19"/>
      <c r="M3" s="19"/>
      <c r="N3" s="19"/>
      <c r="O3" s="19"/>
    </row>
    <row r="4" spans="1:15" ht="15">
      <c r="A4" s="66"/>
      <c r="B4" s="60"/>
      <c r="C4" s="60"/>
      <c r="D4" s="60"/>
      <c r="E4" s="60" t="s">
        <v>13</v>
      </c>
      <c r="F4" s="60"/>
      <c r="G4" s="60"/>
      <c r="H4" s="60"/>
      <c r="I4" s="19"/>
      <c r="J4" s="19"/>
      <c r="K4" s="19"/>
      <c r="L4" s="19"/>
      <c r="M4" s="19"/>
      <c r="N4" s="19"/>
      <c r="O4" s="19"/>
    </row>
    <row r="5" spans="1:15" ht="15">
      <c r="A5" s="66"/>
      <c r="B5" s="60"/>
      <c r="C5" s="60"/>
      <c r="D5" s="60"/>
      <c r="E5" s="60" t="s">
        <v>14</v>
      </c>
      <c r="F5" s="60"/>
      <c r="G5" s="60"/>
      <c r="H5" s="60"/>
      <c r="I5" s="19"/>
      <c r="J5" s="19"/>
      <c r="K5" s="19"/>
      <c r="L5" s="19"/>
      <c r="M5" s="19"/>
      <c r="N5" s="19"/>
      <c r="O5" s="19"/>
    </row>
    <row r="6" spans="1:15" ht="15">
      <c r="A6" s="66"/>
      <c r="B6" s="60"/>
      <c r="C6" s="60"/>
      <c r="D6" s="60"/>
      <c r="E6" s="67" t="s">
        <v>18</v>
      </c>
      <c r="F6" s="60"/>
      <c r="G6" s="60"/>
      <c r="H6" s="60"/>
      <c r="I6" s="19"/>
      <c r="J6" s="60"/>
      <c r="K6" s="60"/>
      <c r="L6" s="60"/>
      <c r="M6" s="60"/>
      <c r="N6" s="60"/>
      <c r="O6" s="19"/>
    </row>
    <row r="7" spans="1:15" ht="18">
      <c r="A7" s="68"/>
      <c r="B7" s="49"/>
      <c r="C7" s="49"/>
      <c r="D7" s="49"/>
      <c r="E7" s="49"/>
      <c r="F7" s="48" t="s">
        <v>1</v>
      </c>
      <c r="G7" s="48" t="s">
        <v>2</v>
      </c>
      <c r="H7" s="48"/>
      <c r="I7" s="7"/>
      <c r="J7" s="48" t="s">
        <v>3</v>
      </c>
      <c r="K7" s="48"/>
      <c r="L7" s="49"/>
      <c r="M7" s="49"/>
      <c r="N7" s="49"/>
      <c r="O7" s="4"/>
    </row>
    <row r="8" spans="1:15" ht="12.75">
      <c r="A8" s="68"/>
      <c r="B8" s="49"/>
      <c r="C8" s="49"/>
      <c r="D8" s="49"/>
      <c r="E8" s="49"/>
      <c r="F8" s="69">
        <v>2.8</v>
      </c>
      <c r="G8" s="70">
        <v>71.12014224028447</v>
      </c>
      <c r="H8" s="58">
        <v>6.157521593999999</v>
      </c>
      <c r="I8" s="4"/>
      <c r="J8" s="54">
        <v>6.158</v>
      </c>
      <c r="K8" s="55">
        <v>156.41351282702564</v>
      </c>
      <c r="L8" s="49"/>
      <c r="M8" s="49"/>
      <c r="N8" s="49"/>
      <c r="O8" s="4"/>
    </row>
    <row r="9" spans="1:15" ht="12.75">
      <c r="A9" s="68"/>
      <c r="B9" s="49"/>
      <c r="C9" s="49"/>
      <c r="D9" s="49"/>
      <c r="E9" s="49"/>
      <c r="F9" s="50" t="s">
        <v>20</v>
      </c>
      <c r="G9" s="71" t="s">
        <v>19</v>
      </c>
      <c r="H9" s="49" t="s">
        <v>20</v>
      </c>
      <c r="I9" s="4"/>
      <c r="J9" s="50" t="s">
        <v>20</v>
      </c>
      <c r="K9" s="50" t="s">
        <v>19</v>
      </c>
      <c r="L9" s="49"/>
      <c r="M9" s="49"/>
      <c r="N9" s="49"/>
      <c r="O9" s="4"/>
    </row>
    <row r="10" spans="1:15" ht="12.75">
      <c r="A10" s="72" t="s">
        <v>0</v>
      </c>
      <c r="B10" s="56" t="s">
        <v>25</v>
      </c>
      <c r="C10" s="56" t="s">
        <v>9</v>
      </c>
      <c r="D10" s="49"/>
      <c r="E10" s="49"/>
      <c r="F10" s="56" t="s">
        <v>7</v>
      </c>
      <c r="G10" s="56" t="s">
        <v>8</v>
      </c>
      <c r="H10" s="57" t="s">
        <v>6</v>
      </c>
      <c r="I10" s="27"/>
      <c r="J10" s="56" t="s">
        <v>4</v>
      </c>
      <c r="K10" s="56" t="s">
        <v>9</v>
      </c>
      <c r="L10" s="56" t="s">
        <v>5</v>
      </c>
      <c r="M10" s="56" t="s">
        <v>8</v>
      </c>
      <c r="N10" s="57" t="s">
        <v>6</v>
      </c>
      <c r="O10" s="4"/>
    </row>
    <row r="11" spans="1:15" ht="12.75">
      <c r="A11" s="73">
        <v>0.38</v>
      </c>
      <c r="B11" s="58">
        <v>0.38</v>
      </c>
      <c r="C11" s="14"/>
      <c r="D11" s="51">
        <v>1.1449455732225644</v>
      </c>
      <c r="E11" s="51"/>
      <c r="F11" s="74">
        <v>6.41552465287611</v>
      </c>
      <c r="G11" s="58">
        <v>1.782090182780147</v>
      </c>
      <c r="H11" s="59">
        <v>0.23573487609318794</v>
      </c>
      <c r="I11" s="4"/>
      <c r="J11" s="58">
        <v>0.38</v>
      </c>
      <c r="K11" s="14">
        <v>77.824</v>
      </c>
      <c r="L11" s="58">
        <v>6.416023104313143</v>
      </c>
      <c r="M11" s="58">
        <v>1.7822286415127668</v>
      </c>
      <c r="N11" s="59">
        <v>0.23575319141330675</v>
      </c>
      <c r="O11" s="4"/>
    </row>
    <row r="12" spans="1:15" ht="12.75">
      <c r="A12" s="73">
        <v>0.4</v>
      </c>
      <c r="B12" s="58">
        <v>0.4</v>
      </c>
      <c r="C12" s="14">
        <v>81.92</v>
      </c>
      <c r="D12" s="51">
        <v>1.3681651369651544</v>
      </c>
      <c r="E12" s="51"/>
      <c r="F12" s="74">
        <v>7.666300801269025</v>
      </c>
      <c r="G12" s="58">
        <v>2.129528002056129</v>
      </c>
      <c r="H12" s="59">
        <v>0.2816939482369658</v>
      </c>
      <c r="I12" s="4"/>
      <c r="J12" s="58">
        <v>0.4</v>
      </c>
      <c r="K12" s="14">
        <v>81.92</v>
      </c>
      <c r="L12" s="58">
        <v>7.666896431222593</v>
      </c>
      <c r="M12" s="58">
        <v>2.1296934548211417</v>
      </c>
      <c r="N12" s="59">
        <v>0.28171583432748826</v>
      </c>
      <c r="O12" s="4"/>
    </row>
    <row r="13" spans="1:15" ht="12.75">
      <c r="A13" s="73">
        <v>0.44</v>
      </c>
      <c r="B13" s="58">
        <v>0.44</v>
      </c>
      <c r="C13" s="14">
        <v>90.112</v>
      </c>
      <c r="D13" s="51">
        <v>1.7604775786204505</v>
      </c>
      <c r="E13" s="51"/>
      <c r="F13" s="74">
        <v>9.864562622558513</v>
      </c>
      <c r="G13" s="58">
        <v>2.740156286236156</v>
      </c>
      <c r="H13" s="59">
        <v>0.3624678531162415</v>
      </c>
      <c r="I13" s="4"/>
      <c r="J13" s="58">
        <v>0.44</v>
      </c>
      <c r="K13" s="14">
        <v>90.112</v>
      </c>
      <c r="L13" s="58">
        <v>9.865329045521708</v>
      </c>
      <c r="M13" s="58">
        <v>2.7403691815038806</v>
      </c>
      <c r="N13" s="59">
        <v>0.3624960149006691</v>
      </c>
      <c r="O13" s="4"/>
    </row>
    <row r="14" spans="1:15" ht="12.75">
      <c r="A14" s="73">
        <v>0.5</v>
      </c>
      <c r="B14" s="58">
        <v>0.5</v>
      </c>
      <c r="C14" s="14">
        <v>102.4</v>
      </c>
      <c r="D14" s="51">
        <v>2.254016251344356</v>
      </c>
      <c r="E14" s="51"/>
      <c r="F14" s="74">
        <v>12.63002990420062</v>
      </c>
      <c r="G14" s="58">
        <v>3.508341642862401</v>
      </c>
      <c r="H14" s="59">
        <v>0.46408340636416023</v>
      </c>
      <c r="I14" s="4"/>
      <c r="J14" s="58">
        <v>0.5</v>
      </c>
      <c r="K14" s="14">
        <v>102.4</v>
      </c>
      <c r="L14" s="58">
        <v>12.631011188958476</v>
      </c>
      <c r="M14" s="58">
        <v>3.5086142219620235</v>
      </c>
      <c r="N14" s="59">
        <v>0.4641194631254263</v>
      </c>
      <c r="O14" s="4"/>
    </row>
    <row r="15" spans="1:15" ht="12.75">
      <c r="A15" s="73">
        <v>0.6</v>
      </c>
      <c r="B15" s="58">
        <v>0.6</v>
      </c>
      <c r="C15" s="14">
        <v>122.88</v>
      </c>
      <c r="D15" s="51">
        <v>2.967738376905497</v>
      </c>
      <c r="E15" s="51"/>
      <c r="F15" s="74">
        <v>16.629260958435676</v>
      </c>
      <c r="G15" s="58">
        <v>4.619239158816412</v>
      </c>
      <c r="H15" s="59">
        <v>0.6110329214931353</v>
      </c>
      <c r="I15" s="4"/>
      <c r="J15" s="58">
        <v>0.6</v>
      </c>
      <c r="K15" s="14">
        <v>122.88</v>
      </c>
      <c r="L15" s="58">
        <v>16.630552961735486</v>
      </c>
      <c r="M15" s="58">
        <v>4.619598048622202</v>
      </c>
      <c r="N15" s="59">
        <v>0.6110803954339697</v>
      </c>
      <c r="O15" s="4"/>
    </row>
    <row r="16" spans="1:15" ht="12.75">
      <c r="A16" s="73">
        <v>0.7</v>
      </c>
      <c r="B16" s="58">
        <v>0.7</v>
      </c>
      <c r="C16" s="14">
        <v>143.35999999999999</v>
      </c>
      <c r="D16" s="51">
        <v>3.7150875229953098</v>
      </c>
      <c r="E16" s="51"/>
      <c r="F16" s="74">
        <v>20.81691579826367</v>
      </c>
      <c r="G16" s="58">
        <v>5.782476615254778</v>
      </c>
      <c r="H16" s="59">
        <v>0.7649059635592015</v>
      </c>
      <c r="I16" s="4"/>
      <c r="J16" s="58">
        <v>0.7</v>
      </c>
      <c r="K16" s="14">
        <v>143.35999999999999</v>
      </c>
      <c r="L16" s="58">
        <v>20.81853315961066</v>
      </c>
      <c r="M16" s="58">
        <v>5.7829258822959675</v>
      </c>
      <c r="N16" s="59">
        <v>0.764965392600061</v>
      </c>
      <c r="O16" s="4"/>
    </row>
    <row r="17" spans="1:15" ht="12.75">
      <c r="A17" s="73">
        <v>0.8</v>
      </c>
      <c r="B17" s="58">
        <v>0.8</v>
      </c>
      <c r="C17" s="14">
        <v>163.84</v>
      </c>
      <c r="D17" s="51">
        <v>4.622042907300375</v>
      </c>
      <c r="E17" s="51"/>
      <c r="F17" s="74">
        <v>25.898899399187904</v>
      </c>
      <c r="G17" s="58">
        <v>7.19413872775195</v>
      </c>
      <c r="H17" s="59">
        <v>0.9516406172767924</v>
      </c>
      <c r="I17" s="4"/>
      <c r="J17" s="58">
        <v>0.8</v>
      </c>
      <c r="K17" s="14">
        <v>163.84</v>
      </c>
      <c r="L17" s="58">
        <v>25.900911603071698</v>
      </c>
      <c r="M17" s="58">
        <v>7.194697673275674</v>
      </c>
      <c r="N17" s="59">
        <v>0.9517145545865037</v>
      </c>
      <c r="O17" s="4"/>
    </row>
    <row r="18" spans="1:15" ht="12.75">
      <c r="A18" s="73">
        <v>0.9</v>
      </c>
      <c r="B18" s="58">
        <v>0.9</v>
      </c>
      <c r="C18" s="14">
        <v>184.32</v>
      </c>
      <c r="D18" s="51">
        <v>5.7585179059102005</v>
      </c>
      <c r="E18" s="51"/>
      <c r="F18" s="74">
        <v>32.26696050312073</v>
      </c>
      <c r="G18" s="58">
        <v>8.963044591370638</v>
      </c>
      <c r="H18" s="59">
        <v>1.1856314717295877</v>
      </c>
      <c r="I18" s="4"/>
      <c r="J18" s="58">
        <v>0.9</v>
      </c>
      <c r="K18" s="14">
        <v>184.32</v>
      </c>
      <c r="L18" s="58">
        <v>32.26946747078147</v>
      </c>
      <c r="M18" s="58">
        <v>8.963740971276955</v>
      </c>
      <c r="N18" s="59">
        <v>1.1857235888584043</v>
      </c>
      <c r="O18" s="4"/>
    </row>
    <row r="19" spans="1:15" ht="12.75">
      <c r="A19" s="73">
        <v>1</v>
      </c>
      <c r="B19" s="58">
        <v>1</v>
      </c>
      <c r="C19" s="14">
        <v>204.8</v>
      </c>
      <c r="D19" s="51">
        <v>7.157362782771606</v>
      </c>
      <c r="E19" s="51"/>
      <c r="F19" s="74">
        <v>40.10517046081736</v>
      </c>
      <c r="G19" s="58">
        <v>11.140325136917083</v>
      </c>
      <c r="H19" s="59">
        <v>1.473642126063471</v>
      </c>
      <c r="I19" s="4"/>
      <c r="J19" s="58">
        <v>1</v>
      </c>
      <c r="K19" s="14">
        <v>204.8</v>
      </c>
      <c r="L19" s="58">
        <v>40.108286414839874</v>
      </c>
      <c r="M19" s="58">
        <v>11.141190679701806</v>
      </c>
      <c r="N19" s="59">
        <v>1.473756620056582</v>
      </c>
      <c r="O19" s="4"/>
    </row>
    <row r="20" spans="1:15" ht="12.75">
      <c r="A20" s="73">
        <v>1.1</v>
      </c>
      <c r="B20" s="58">
        <v>1.1</v>
      </c>
      <c r="C20" s="14">
        <v>225.28000000000003</v>
      </c>
      <c r="D20" s="51">
        <v>8.829235859935933</v>
      </c>
      <c r="E20" s="51"/>
      <c r="F20" s="74">
        <v>49.473251524127946</v>
      </c>
      <c r="G20" s="58">
        <v>13.742569878807373</v>
      </c>
      <c r="H20" s="59">
        <v>1.8178670411217324</v>
      </c>
      <c r="I20" s="4"/>
      <c r="J20" s="58">
        <v>1.1</v>
      </c>
      <c r="K20" s="14">
        <v>225.28000000000003</v>
      </c>
      <c r="L20" s="58">
        <v>49.47709532719178</v>
      </c>
      <c r="M20" s="58">
        <v>13.743637601881515</v>
      </c>
      <c r="N20" s="59">
        <v>1.8180082795220203</v>
      </c>
      <c r="O20" s="4"/>
    </row>
    <row r="21" spans="1:15" ht="12.75">
      <c r="A21" s="73">
        <v>1.2</v>
      </c>
      <c r="B21" s="58">
        <v>1.2</v>
      </c>
      <c r="C21" s="14">
        <v>245.76</v>
      </c>
      <c r="D21" s="51">
        <v>10.773885709052362</v>
      </c>
      <c r="E21" s="51"/>
      <c r="F21" s="74">
        <v>60.3697948533479</v>
      </c>
      <c r="G21" s="58">
        <v>16.76938747267881</v>
      </c>
      <c r="H21" s="59">
        <v>2.218254449874992</v>
      </c>
      <c r="I21" s="4"/>
      <c r="J21" s="58">
        <v>1.2</v>
      </c>
      <c r="K21" s="14">
        <v>245.76</v>
      </c>
      <c r="L21" s="58">
        <v>60.37448525867345</v>
      </c>
      <c r="M21" s="58">
        <v>16.770690363048065</v>
      </c>
      <c r="N21" s="59">
        <v>2.2184267962033237</v>
      </c>
      <c r="O21" s="4"/>
    </row>
    <row r="22" spans="1:15" ht="12.75">
      <c r="A22" s="73">
        <v>1.3</v>
      </c>
      <c r="B22" s="58">
        <v>1.3</v>
      </c>
      <c r="C22" s="14">
        <v>266.24</v>
      </c>
      <c r="D22" s="51">
        <v>12.988353005235345</v>
      </c>
      <c r="E22" s="51"/>
      <c r="F22" s="74">
        <v>72.7782183312106</v>
      </c>
      <c r="G22" s="58">
        <v>20.216171774842547</v>
      </c>
      <c r="H22" s="59">
        <v>2.674195051670424</v>
      </c>
      <c r="I22" s="4"/>
      <c r="J22" s="58">
        <v>1.3</v>
      </c>
      <c r="K22" s="14">
        <v>266.24</v>
      </c>
      <c r="L22" s="58">
        <v>72.78387280367772</v>
      </c>
      <c r="M22" s="58">
        <v>20.217742461640228</v>
      </c>
      <c r="N22" s="59">
        <v>2.6744028221083127</v>
      </c>
      <c r="O22" s="4"/>
    </row>
    <row r="23" spans="1:15" ht="12.75">
      <c r="A23" s="73">
        <v>1.4</v>
      </c>
      <c r="B23" s="58">
        <v>1.4</v>
      </c>
      <c r="C23" s="14">
        <v>286.71999999999997</v>
      </c>
      <c r="D23" s="51">
        <v>15.472566886729101</v>
      </c>
      <c r="E23" s="51"/>
      <c r="F23" s="74">
        <v>86.69812489487585</v>
      </c>
      <c r="G23" s="58">
        <v>24.082812490065095</v>
      </c>
      <c r="H23" s="59">
        <v>3.185674256655368</v>
      </c>
      <c r="I23" s="4"/>
      <c r="J23" s="58">
        <v>1.4</v>
      </c>
      <c r="K23" s="14">
        <v>286.71999999999997</v>
      </c>
      <c r="L23" s="58">
        <v>86.7048608685148</v>
      </c>
      <c r="M23" s="58">
        <v>24.08468359385519</v>
      </c>
      <c r="N23" s="59">
        <v>3.1859217662507735</v>
      </c>
      <c r="O23" s="4"/>
    </row>
    <row r="24" spans="1:15" ht="12.75">
      <c r="A24" s="73">
        <v>1.5</v>
      </c>
      <c r="B24" s="58">
        <v>1.5</v>
      </c>
      <c r="C24" s="14">
        <v>307.2</v>
      </c>
      <c r="D24" s="51">
        <v>18.232777007713636</v>
      </c>
      <c r="E24" s="51"/>
      <c r="F24" s="74">
        <v>102.16453351066092</v>
      </c>
      <c r="G24" s="58">
        <v>28.379037108997927</v>
      </c>
      <c r="H24" s="59">
        <v>3.753978817220684</v>
      </c>
      <c r="I24" s="4"/>
      <c r="J24" s="58">
        <v>1.5</v>
      </c>
      <c r="K24" s="14">
        <v>307.2</v>
      </c>
      <c r="L24" s="58">
        <v>102.17247114028552</v>
      </c>
      <c r="M24" s="58">
        <v>28.381242006117635</v>
      </c>
      <c r="N24" s="59">
        <v>3.7542704809952423</v>
      </c>
      <c r="O24" s="4"/>
    </row>
    <row r="25" spans="1:15" ht="12.75">
      <c r="A25" s="73">
        <v>1.6</v>
      </c>
      <c r="B25" s="58">
        <v>1.6</v>
      </c>
      <c r="C25" s="14">
        <v>327.68</v>
      </c>
      <c r="D25" s="51">
        <v>21.28322895713532</v>
      </c>
      <c r="E25" s="51"/>
      <c r="F25" s="74">
        <v>119.25726712318222</v>
      </c>
      <c r="G25" s="58">
        <v>33.12701867183001</v>
      </c>
      <c r="H25" s="59">
        <v>4.382041782957274</v>
      </c>
      <c r="I25" s="4"/>
      <c r="J25" s="58">
        <v>1.6</v>
      </c>
      <c r="K25" s="14">
        <v>327.68</v>
      </c>
      <c r="L25" s="58">
        <v>119.26653276541577</v>
      </c>
      <c r="M25" s="58">
        <v>33.12959246134139</v>
      </c>
      <c r="N25" s="59">
        <v>4.382382243814653</v>
      </c>
      <c r="O25" s="4"/>
    </row>
    <row r="26" spans="1:15" ht="12.75">
      <c r="A26" s="73">
        <v>1.8</v>
      </c>
      <c r="B26" s="58">
        <v>1.8</v>
      </c>
      <c r="C26" s="14">
        <v>368.64</v>
      </c>
      <c r="D26" s="51">
        <v>28.352537615227234</v>
      </c>
      <c r="E26" s="51"/>
      <c r="F26" s="74">
        <v>158.86903997551764</v>
      </c>
      <c r="G26" s="58">
        <v>44.13028891739246</v>
      </c>
      <c r="H26" s="59">
        <v>5.83755428901406</v>
      </c>
      <c r="I26" s="4"/>
      <c r="J26" s="58">
        <v>1.8</v>
      </c>
      <c r="K26" s="14">
        <v>368.64</v>
      </c>
      <c r="L26" s="58">
        <v>158.8813832374581</v>
      </c>
      <c r="M26" s="58">
        <v>44.133717601267556</v>
      </c>
      <c r="N26" s="59">
        <v>5.8380078352914975</v>
      </c>
      <c r="O26" s="4"/>
    </row>
    <row r="27" spans="1:15" ht="12.75">
      <c r="A27" s="73">
        <v>2</v>
      </c>
      <c r="B27" s="58">
        <v>2</v>
      </c>
      <c r="C27" s="14">
        <v>409.6</v>
      </c>
      <c r="D27" s="51">
        <v>36.94191275281902</v>
      </c>
      <c r="E27" s="51"/>
      <c r="F27" s="74">
        <v>206.99826920422385</v>
      </c>
      <c r="G27" s="58">
        <v>57.49951926939512</v>
      </c>
      <c r="H27" s="59">
        <v>7.606035980313204</v>
      </c>
      <c r="I27" s="4"/>
      <c r="J27" s="58">
        <v>2</v>
      </c>
      <c r="K27" s="14">
        <v>409.6</v>
      </c>
      <c r="L27" s="58">
        <v>207.0143518459922</v>
      </c>
      <c r="M27" s="58">
        <v>57.503986669889905</v>
      </c>
      <c r="N27" s="59">
        <v>7.60662692801735</v>
      </c>
      <c r="O27" s="4"/>
    </row>
    <row r="28" spans="1:15" ht="12.75">
      <c r="A28" s="73">
        <v>2.2</v>
      </c>
      <c r="B28" s="58">
        <v>2.2</v>
      </c>
      <c r="C28" s="14">
        <v>450.56000000000006</v>
      </c>
      <c r="D28" s="51">
        <v>47.376927804753954</v>
      </c>
      <c r="E28" s="51"/>
      <c r="F28" s="74">
        <v>265.4692549737878</v>
      </c>
      <c r="G28" s="58">
        <v>73.74145977393422</v>
      </c>
      <c r="H28" s="59">
        <v>9.75451974917464</v>
      </c>
      <c r="I28" s="4"/>
      <c r="J28" s="58">
        <v>2.2</v>
      </c>
      <c r="K28" s="14">
        <v>450.56000000000006</v>
      </c>
      <c r="L28" s="58">
        <v>265.4898804937242</v>
      </c>
      <c r="M28" s="58">
        <v>73.74718908503223</v>
      </c>
      <c r="N28" s="59">
        <v>9.755277622403975</v>
      </c>
      <c r="O28" s="4"/>
    </row>
    <row r="29" spans="1:15" ht="12.75">
      <c r="A29" s="73">
        <v>2.4</v>
      </c>
      <c r="B29" s="58">
        <v>2.4</v>
      </c>
      <c r="C29" s="14">
        <v>491.52</v>
      </c>
      <c r="D29" s="51">
        <v>59.98131529041083</v>
      </c>
      <c r="E29" s="51"/>
      <c r="F29" s="74">
        <v>336.0959821648766</v>
      </c>
      <c r="G29" s="58">
        <v>93.35999512048704</v>
      </c>
      <c r="H29" s="59">
        <v>12.349659458566107</v>
      </c>
      <c r="I29" s="4"/>
      <c r="J29" s="58">
        <v>2.4</v>
      </c>
      <c r="K29" s="14">
        <v>491.52</v>
      </c>
      <c r="L29" s="58">
        <v>336.1220949980985</v>
      </c>
      <c r="M29" s="58">
        <v>93.3672486852767</v>
      </c>
      <c r="N29" s="59">
        <v>12.350618960062409</v>
      </c>
      <c r="O29" s="4"/>
    </row>
    <row r="30" spans="1:15" ht="12.75">
      <c r="A30" s="73">
        <v>2.6</v>
      </c>
      <c r="B30" s="58">
        <v>2.6</v>
      </c>
      <c r="C30" s="14">
        <v>532.48</v>
      </c>
      <c r="D30" s="51">
        <v>75.02033437344653</v>
      </c>
      <c r="E30" s="51"/>
      <c r="F30" s="74">
        <v>420.36478929317366</v>
      </c>
      <c r="G30" s="58">
        <v>116.76799711929596</v>
      </c>
      <c r="H30" s="59">
        <v>15.446069788468627</v>
      </c>
      <c r="I30" s="4"/>
      <c r="J30" s="58">
        <v>2.6</v>
      </c>
      <c r="K30" s="14">
        <v>532.48</v>
      </c>
      <c r="L30" s="58">
        <v>420.3974493552322</v>
      </c>
      <c r="M30" s="58">
        <v>116.77706935876392</v>
      </c>
      <c r="N30" s="59">
        <v>15.447269864237818</v>
      </c>
      <c r="O30" s="4"/>
    </row>
    <row r="31" spans="1:15" ht="12.75">
      <c r="A31" s="73">
        <v>2.8</v>
      </c>
      <c r="B31" s="58">
        <v>2.8</v>
      </c>
      <c r="C31" s="14">
        <v>573.4399999999999</v>
      </c>
      <c r="D31" s="51">
        <v>92.66996660376684</v>
      </c>
      <c r="E31" s="51"/>
      <c r="F31" s="74">
        <v>519.2617616349373</v>
      </c>
      <c r="G31" s="58">
        <v>144.23937834731854</v>
      </c>
      <c r="H31" s="59">
        <v>19.079983892520204</v>
      </c>
      <c r="I31" s="4"/>
      <c r="J31" s="58">
        <v>2.8</v>
      </c>
      <c r="K31" s="14">
        <v>573.4399999999999</v>
      </c>
      <c r="L31" s="58">
        <v>519.3021054548566</v>
      </c>
      <c r="M31" s="58">
        <v>144.25058496397173</v>
      </c>
      <c r="N31" s="59">
        <v>19.08146630368755</v>
      </c>
      <c r="O31" s="4"/>
    </row>
    <row r="32" spans="1:15" ht="12.75">
      <c r="A32" s="73">
        <v>3.073</v>
      </c>
      <c r="B32" s="58">
        <v>3.073</v>
      </c>
      <c r="C32" s="14">
        <v>629.3504</v>
      </c>
      <c r="D32" s="51">
        <v>121.12918628085828</v>
      </c>
      <c r="E32" s="51"/>
      <c r="F32" s="74">
        <v>678.7285779711103</v>
      </c>
      <c r="G32" s="58">
        <v>188.53571625391476</v>
      </c>
      <c r="H32" s="59">
        <v>24.93950314058829</v>
      </c>
      <c r="I32" s="4"/>
      <c r="J32" s="58">
        <v>3.073</v>
      </c>
      <c r="K32" s="14">
        <v>629.3504</v>
      </c>
      <c r="L32" s="58">
        <v>678.781311496948</v>
      </c>
      <c r="M32" s="58">
        <v>188.55036445554805</v>
      </c>
      <c r="N32" s="59">
        <v>24.941440804591142</v>
      </c>
      <c r="O32" s="4"/>
    </row>
    <row r="33" spans="1:15" ht="12.75">
      <c r="A33" s="73">
        <v>3.2</v>
      </c>
      <c r="B33" s="58">
        <v>3.2</v>
      </c>
      <c r="C33" s="14">
        <v>655.36</v>
      </c>
      <c r="D33" s="51">
        <v>136.11242785329168</v>
      </c>
      <c r="E33" s="51"/>
      <c r="F33" s="74">
        <v>762.6848444837535</v>
      </c>
      <c r="G33" s="58">
        <v>211.85690141497258</v>
      </c>
      <c r="H33" s="59">
        <v>28.024429339840292</v>
      </c>
      <c r="I33" s="4"/>
      <c r="J33" s="58">
        <v>3.2</v>
      </c>
      <c r="K33" s="14">
        <v>655.36</v>
      </c>
      <c r="L33" s="58">
        <v>762.7441009557189</v>
      </c>
      <c r="M33" s="58">
        <v>211.87336154608724</v>
      </c>
      <c r="N33" s="59">
        <v>28.02660668586143</v>
      </c>
      <c r="O33" s="4"/>
    </row>
    <row r="34" spans="1:15" ht="12.75">
      <c r="A34" s="73">
        <v>3.4</v>
      </c>
      <c r="B34" s="58">
        <v>3.4</v>
      </c>
      <c r="C34" s="14">
        <v>696.3199999999999</v>
      </c>
      <c r="D34" s="51">
        <v>162.0032284957193</v>
      </c>
      <c r="E34" s="51"/>
      <c r="F34" s="74">
        <v>907.759923761698</v>
      </c>
      <c r="G34" s="58">
        <v>252.15553457997385</v>
      </c>
      <c r="H34" s="59">
        <v>33.35513223449193</v>
      </c>
      <c r="I34" s="4"/>
      <c r="J34" s="58">
        <v>3.4</v>
      </c>
      <c r="K34" s="14">
        <v>696.3199999999999</v>
      </c>
      <c r="L34" s="58">
        <v>907.830451779742</v>
      </c>
      <c r="M34" s="58">
        <v>252.17512569611287</v>
      </c>
      <c r="N34" s="59">
        <v>33.35772374718876</v>
      </c>
      <c r="O34" s="4"/>
    </row>
    <row r="35" spans="1:15" ht="12.75">
      <c r="A35" s="73">
        <v>3.6</v>
      </c>
      <c r="B35" s="58">
        <v>3.6</v>
      </c>
      <c r="C35" s="14">
        <v>737.28</v>
      </c>
      <c r="D35" s="51">
        <v>190.83816868150433</v>
      </c>
      <c r="E35" s="51"/>
      <c r="F35" s="74">
        <v>1069.3320316003574</v>
      </c>
      <c r="G35" s="58">
        <v>297.03667568217304</v>
      </c>
      <c r="H35" s="59">
        <v>39.29200924491484</v>
      </c>
      <c r="I35" s="4"/>
      <c r="J35" s="58">
        <v>3.6</v>
      </c>
      <c r="K35" s="14">
        <v>737.28</v>
      </c>
      <c r="L35" s="58">
        <v>1069.4151128940405</v>
      </c>
      <c r="M35" s="58">
        <v>297.0597538193257</v>
      </c>
      <c r="N35" s="59">
        <v>39.295062020725354</v>
      </c>
      <c r="O35" s="4"/>
    </row>
    <row r="36" spans="1:15" ht="12.75">
      <c r="A36" s="73">
        <v>3.8</v>
      </c>
      <c r="B36" s="58">
        <v>3.8</v>
      </c>
      <c r="C36" s="14">
        <v>778.24</v>
      </c>
      <c r="D36" s="51">
        <v>222.91212609703592</v>
      </c>
      <c r="E36" s="51"/>
      <c r="F36" s="74">
        <v>1249.0534693063241</v>
      </c>
      <c r="G36" s="58">
        <v>346.9592973071019</v>
      </c>
      <c r="H36" s="59">
        <v>45.89577326130164</v>
      </c>
      <c r="I36" s="4"/>
      <c r="J36" s="58">
        <v>3.8</v>
      </c>
      <c r="K36" s="14">
        <v>778.24</v>
      </c>
      <c r="L36" s="58">
        <v>1249.1505139800481</v>
      </c>
      <c r="M36" s="58">
        <v>346.9862541609357</v>
      </c>
      <c r="N36" s="59">
        <v>45.899339113725816</v>
      </c>
      <c r="O36" s="4"/>
    </row>
    <row r="37" spans="1:15" ht="12.75">
      <c r="A37" s="73">
        <v>4.1</v>
      </c>
      <c r="B37" s="58">
        <v>4.1</v>
      </c>
      <c r="C37" s="14">
        <v>839.68</v>
      </c>
      <c r="D37" s="51">
        <v>278.1305141784318</v>
      </c>
      <c r="E37" s="51"/>
      <c r="F37" s="74">
        <v>1558.4611287736552</v>
      </c>
      <c r="G37" s="58">
        <v>432.9058694501178</v>
      </c>
      <c r="H37" s="59">
        <v>57.2647851836728</v>
      </c>
      <c r="I37" s="4"/>
      <c r="J37" s="58">
        <v>4.1</v>
      </c>
      <c r="K37" s="14">
        <v>839.68</v>
      </c>
      <c r="L37" s="58">
        <v>1558.5822127428128</v>
      </c>
      <c r="M37" s="58">
        <v>432.9395038860218</v>
      </c>
      <c r="N37" s="59">
        <v>57.26923434660345</v>
      </c>
      <c r="O37" s="4"/>
    </row>
    <row r="38" spans="1:15" ht="12.75">
      <c r="A38" s="73">
        <v>4.4</v>
      </c>
      <c r="B38" s="58">
        <v>4.4</v>
      </c>
      <c r="C38" s="14">
        <v>901.1200000000001</v>
      </c>
      <c r="D38" s="51">
        <v>343.42690133296196</v>
      </c>
      <c r="E38" s="51"/>
      <c r="F38" s="74">
        <v>1924.3392904355806</v>
      </c>
      <c r="G38" s="58">
        <v>534.5386922152921</v>
      </c>
      <c r="H38" s="59">
        <v>70.7087742214066</v>
      </c>
      <c r="I38" s="4"/>
      <c r="J38" s="58">
        <v>4.4</v>
      </c>
      <c r="K38" s="14">
        <v>901.1200000000001</v>
      </c>
      <c r="L38" s="58">
        <v>1924.488801151626</v>
      </c>
      <c r="M38" s="58">
        <v>534.5802229697824</v>
      </c>
      <c r="N38" s="59">
        <v>70.71426790930097</v>
      </c>
      <c r="O38" s="4"/>
    </row>
    <row r="39" spans="1:15" ht="12.75">
      <c r="A39" s="73">
        <v>4.7</v>
      </c>
      <c r="B39" s="58">
        <v>4.7</v>
      </c>
      <c r="C39" s="14">
        <v>962.5600000000001</v>
      </c>
      <c r="D39" s="51">
        <v>418.91016735428775</v>
      </c>
      <c r="E39" s="51"/>
      <c r="F39" s="74">
        <v>2347.2980453014643</v>
      </c>
      <c r="G39" s="58">
        <v>652.027235327584</v>
      </c>
      <c r="H39" s="59">
        <v>86.25015782845726</v>
      </c>
      <c r="I39" s="4"/>
      <c r="J39" s="58">
        <v>4.7</v>
      </c>
      <c r="K39" s="14">
        <v>962.5600000000001</v>
      </c>
      <c r="L39" s="58">
        <v>2347.480417616611</v>
      </c>
      <c r="M39" s="58">
        <v>652.0778943040541</v>
      </c>
      <c r="N39" s="59">
        <v>86.25685899748707</v>
      </c>
      <c r="O39" s="4"/>
    </row>
    <row r="40" spans="1:15" ht="12.75">
      <c r="A40" s="73">
        <v>5</v>
      </c>
      <c r="B40" s="58">
        <v>5</v>
      </c>
      <c r="C40" s="14">
        <v>1024</v>
      </c>
      <c r="D40" s="51">
        <v>498.6005700112275</v>
      </c>
      <c r="E40" s="51"/>
      <c r="F40" s="74">
        <v>2793.8308367286063</v>
      </c>
      <c r="G40" s="58">
        <v>776.064121934353</v>
      </c>
      <c r="H40" s="59">
        <v>102.65775626414133</v>
      </c>
      <c r="I40" s="4"/>
      <c r="J40" s="58">
        <v>5</v>
      </c>
      <c r="K40" s="14">
        <v>1024</v>
      </c>
      <c r="L40" s="58">
        <v>2794.047902217517</v>
      </c>
      <c r="M40" s="58">
        <v>776.1244179035431</v>
      </c>
      <c r="N40" s="59">
        <v>102.6657322144963</v>
      </c>
      <c r="O40" s="4"/>
    </row>
    <row r="41" spans="1:15" ht="12.75">
      <c r="A41" s="68"/>
      <c r="B41" s="51"/>
      <c r="C41" s="51"/>
      <c r="D41" s="51"/>
      <c r="E41" s="51"/>
      <c r="F41" s="51"/>
      <c r="G41" s="51"/>
      <c r="H41" s="49"/>
      <c r="I41" s="4"/>
      <c r="J41" s="49"/>
      <c r="K41" s="49"/>
      <c r="L41" s="49"/>
      <c r="M41" s="49"/>
      <c r="N41" s="49"/>
      <c r="O41" s="4"/>
    </row>
    <row r="42" spans="1:15" ht="12.75">
      <c r="A42" s="68"/>
      <c r="B42" s="51"/>
      <c r="C42" s="52" t="s">
        <v>10</v>
      </c>
      <c r="D42" s="51"/>
      <c r="E42" s="49"/>
      <c r="F42" s="49"/>
      <c r="G42" s="51"/>
      <c r="H42" s="53" t="s">
        <v>21</v>
      </c>
      <c r="I42" s="4"/>
      <c r="J42" s="49"/>
      <c r="K42" s="51"/>
      <c r="L42" s="49"/>
      <c r="M42" s="49"/>
      <c r="N42" s="52" t="s">
        <v>21</v>
      </c>
      <c r="O42" s="4"/>
    </row>
    <row r="43" spans="1:15" ht="12.75">
      <c r="A43" s="68"/>
      <c r="B43" s="51"/>
      <c r="C43" s="75">
        <v>1</v>
      </c>
      <c r="D43" s="51"/>
      <c r="E43" s="76" t="s">
        <v>23</v>
      </c>
      <c r="F43" s="49"/>
      <c r="G43" s="49"/>
      <c r="H43" s="14">
        <v>846.1316248378065</v>
      </c>
      <c r="I43" s="4"/>
      <c r="J43" s="49"/>
      <c r="K43" s="14"/>
      <c r="L43" s="49"/>
      <c r="M43" s="49"/>
      <c r="N43" s="14">
        <v>846.1973646715908</v>
      </c>
      <c r="O43" s="4"/>
    </row>
    <row r="44" spans="1:15" ht="12.75">
      <c r="A44" s="68"/>
      <c r="B44" s="51"/>
      <c r="C44" s="32"/>
      <c r="D44" s="51"/>
      <c r="E44" s="76" t="s">
        <v>24</v>
      </c>
      <c r="F44" s="49"/>
      <c r="G44" s="49"/>
      <c r="H44" s="14"/>
      <c r="I44" s="4"/>
      <c r="J44" s="49"/>
      <c r="K44" s="14"/>
      <c r="L44" s="49"/>
      <c r="M44" s="49"/>
      <c r="N44" s="14"/>
      <c r="O44" s="4"/>
    </row>
    <row r="45" spans="1:15" ht="12.75">
      <c r="A45" s="68"/>
      <c r="B45" s="49"/>
      <c r="C45" s="76" t="s">
        <v>16</v>
      </c>
      <c r="D45" s="49"/>
      <c r="E45" s="49"/>
      <c r="F45" s="49"/>
      <c r="G45" s="49"/>
      <c r="H45" s="53" t="s">
        <v>15</v>
      </c>
      <c r="I45" s="4"/>
      <c r="J45" s="49"/>
      <c r="K45" s="49"/>
      <c r="L45" s="49"/>
      <c r="M45" s="49"/>
      <c r="N45" s="53" t="s">
        <v>15</v>
      </c>
      <c r="O45" s="4"/>
    </row>
    <row r="46" spans="1:15" ht="12.75">
      <c r="A46" s="68"/>
      <c r="B46" s="49"/>
      <c r="C46" s="76" t="s">
        <v>17</v>
      </c>
      <c r="D46" s="49"/>
      <c r="E46" s="49"/>
      <c r="F46" s="49"/>
      <c r="G46" s="49"/>
      <c r="H46" s="14">
        <v>676.9052998702452</v>
      </c>
      <c r="I46" s="4"/>
      <c r="J46" s="49"/>
      <c r="K46" s="49"/>
      <c r="L46" s="49"/>
      <c r="M46" s="49"/>
      <c r="N46" s="14">
        <v>676.9578917372727</v>
      </c>
      <c r="O46" s="4"/>
    </row>
    <row r="47" spans="1:15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  <c r="O47" s="4"/>
    </row>
    <row r="48" spans="1:15" ht="12.75">
      <c r="A48" s="35"/>
      <c r="B48" s="4"/>
      <c r="C48" s="31" t="s">
        <v>30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  <c r="O48" s="4"/>
    </row>
    <row r="49" spans="1:15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S48" sqref="S48"/>
    </sheetView>
  </sheetViews>
  <sheetFormatPr defaultColWidth="9.140625" defaultRowHeight="12.75"/>
  <cols>
    <col min="2" max="2" width="15.421875" style="0" bestFit="1" customWidth="1"/>
    <col min="4" max="4" width="1.28515625" style="0" customWidth="1"/>
  </cols>
  <sheetData>
    <row r="1" spans="1:14" ht="30">
      <c r="A1" s="33"/>
      <c r="B1" s="8"/>
      <c r="C1" s="8"/>
      <c r="D1" s="16"/>
      <c r="E1" s="17"/>
      <c r="F1" s="16"/>
      <c r="G1" s="18" t="s">
        <v>33</v>
      </c>
      <c r="H1" s="16"/>
      <c r="I1" s="16"/>
      <c r="J1" s="16"/>
      <c r="K1" s="16"/>
      <c r="L1" s="16"/>
      <c r="M1" s="16"/>
      <c r="N1" s="16"/>
    </row>
    <row r="2" spans="1:14" ht="30">
      <c r="A2" s="33"/>
      <c r="B2" s="8"/>
      <c r="C2" s="8"/>
      <c r="D2" s="16"/>
      <c r="E2" s="17"/>
      <c r="F2" s="16"/>
      <c r="G2" s="18" t="s">
        <v>11</v>
      </c>
      <c r="H2" s="16"/>
      <c r="I2" s="16"/>
      <c r="J2" s="16"/>
      <c r="K2" s="16"/>
      <c r="L2" s="16"/>
      <c r="M2" s="16"/>
      <c r="N2" s="16"/>
    </row>
    <row r="3" spans="1:14" ht="15">
      <c r="A3" s="34"/>
      <c r="B3" s="19"/>
      <c r="C3" s="19"/>
      <c r="D3" s="19"/>
      <c r="E3" s="19" t="s">
        <v>12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4"/>
      <c r="B4" s="19"/>
      <c r="C4" s="19"/>
      <c r="D4" s="19"/>
      <c r="E4" s="19" t="s">
        <v>13</v>
      </c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34"/>
      <c r="B5" s="19"/>
      <c r="C5" s="19"/>
      <c r="D5" s="19"/>
      <c r="E5" s="19" t="s">
        <v>14</v>
      </c>
      <c r="F5" s="19"/>
      <c r="G5" s="19"/>
      <c r="H5" s="19"/>
      <c r="I5" s="19"/>
      <c r="J5" s="60"/>
      <c r="K5" s="60"/>
      <c r="L5" s="60"/>
      <c r="M5" s="60"/>
      <c r="N5" s="60"/>
    </row>
    <row r="6" spans="1:14" ht="15">
      <c r="A6" s="34"/>
      <c r="B6" s="19"/>
      <c r="C6" s="19"/>
      <c r="D6" s="19"/>
      <c r="E6" s="20" t="s">
        <v>18</v>
      </c>
      <c r="F6" s="19"/>
      <c r="G6" s="19"/>
      <c r="H6" s="19"/>
      <c r="I6" s="19"/>
      <c r="J6" s="60"/>
      <c r="K6" s="56"/>
      <c r="L6" s="60"/>
      <c r="M6" s="60"/>
      <c r="N6" s="60"/>
    </row>
    <row r="7" spans="1:14" ht="18">
      <c r="A7" s="35"/>
      <c r="B7" s="4"/>
      <c r="C7" s="4"/>
      <c r="D7" s="4"/>
      <c r="E7" s="4"/>
      <c r="F7" s="7" t="s">
        <v>1</v>
      </c>
      <c r="G7" s="7" t="s">
        <v>2</v>
      </c>
      <c r="H7" s="7"/>
      <c r="I7" s="7"/>
      <c r="J7" s="48" t="s">
        <v>3</v>
      </c>
      <c r="K7" s="48"/>
      <c r="L7" s="49"/>
      <c r="M7" s="49"/>
      <c r="N7" s="49"/>
    </row>
    <row r="8" spans="1:14" ht="12.75">
      <c r="A8" s="35"/>
      <c r="B8" s="4"/>
      <c r="C8" s="4"/>
      <c r="D8" s="4"/>
      <c r="E8" s="4"/>
      <c r="F8" s="21">
        <v>3.04</v>
      </c>
      <c r="G8" s="22">
        <v>77.21615443230885</v>
      </c>
      <c r="H8" s="5">
        <v>7.25833565856</v>
      </c>
      <c r="I8" s="4"/>
      <c r="J8" s="54">
        <v>7.258</v>
      </c>
      <c r="K8" s="55">
        <v>184.3535687071374</v>
      </c>
      <c r="L8" s="49"/>
      <c r="M8" s="49"/>
      <c r="N8" s="49"/>
    </row>
    <row r="9" spans="1:14" ht="12.75">
      <c r="A9" s="35"/>
      <c r="B9" s="4"/>
      <c r="C9" s="4"/>
      <c r="D9" s="4"/>
      <c r="E9" s="4"/>
      <c r="F9" s="25" t="s">
        <v>20</v>
      </c>
      <c r="G9" s="26" t="s">
        <v>19</v>
      </c>
      <c r="H9" s="4" t="s">
        <v>20</v>
      </c>
      <c r="I9" s="4"/>
      <c r="J9" s="50" t="s">
        <v>20</v>
      </c>
      <c r="K9" s="50" t="s">
        <v>19</v>
      </c>
      <c r="L9" s="49"/>
      <c r="M9" s="49"/>
      <c r="N9" s="49"/>
    </row>
    <row r="10" spans="1:14" ht="12.75">
      <c r="A10" s="37" t="s">
        <v>0</v>
      </c>
      <c r="B10" s="6" t="s">
        <v>25</v>
      </c>
      <c r="C10" s="6" t="s">
        <v>9</v>
      </c>
      <c r="D10" s="1"/>
      <c r="E10" s="4"/>
      <c r="F10" s="6" t="s">
        <v>7</v>
      </c>
      <c r="G10" s="6" t="s">
        <v>8</v>
      </c>
      <c r="H10" s="11" t="s">
        <v>6</v>
      </c>
      <c r="I10" s="27"/>
      <c r="J10" s="56" t="s">
        <v>4</v>
      </c>
      <c r="K10" s="56" t="s">
        <v>9</v>
      </c>
      <c r="L10" s="56" t="s">
        <v>5</v>
      </c>
      <c r="M10" s="56" t="s">
        <v>8</v>
      </c>
      <c r="N10" s="57" t="s">
        <v>6</v>
      </c>
    </row>
    <row r="11" spans="1:14" ht="12.75">
      <c r="A11" s="36">
        <v>0.38</v>
      </c>
      <c r="B11" s="5">
        <v>0.38</v>
      </c>
      <c r="C11" s="13"/>
      <c r="D11" s="2">
        <v>1.1449455732225644</v>
      </c>
      <c r="E11" s="3"/>
      <c r="F11" s="12">
        <v>7.5624633459209</v>
      </c>
      <c r="G11" s="5">
        <v>2.1006842644363526</v>
      </c>
      <c r="H11" s="28">
        <v>0.2778784988396436</v>
      </c>
      <c r="I11" s="4"/>
      <c r="J11" s="58">
        <v>0.38</v>
      </c>
      <c r="K11" s="14">
        <v>77.824</v>
      </c>
      <c r="L11" s="58">
        <v>7.56211362310893</v>
      </c>
      <c r="M11" s="58">
        <v>2.100587119210728</v>
      </c>
      <c r="N11" s="59">
        <v>0.2778656484699221</v>
      </c>
    </row>
    <row r="12" spans="1:14" ht="12.75">
      <c r="A12" s="36">
        <v>0.4</v>
      </c>
      <c r="B12" s="5">
        <v>0.4</v>
      </c>
      <c r="C12" s="13">
        <v>81.92</v>
      </c>
      <c r="D12" s="2">
        <v>1.3681651369651544</v>
      </c>
      <c r="E12" s="3"/>
      <c r="F12" s="12">
        <v>9.036847638393855</v>
      </c>
      <c r="G12" s="5">
        <v>2.5102354571175924</v>
      </c>
      <c r="H12" s="28">
        <v>0.3320539275544316</v>
      </c>
      <c r="I12" s="4"/>
      <c r="J12" s="58">
        <v>0.4</v>
      </c>
      <c r="K12" s="14">
        <v>81.92</v>
      </c>
      <c r="L12" s="58">
        <v>9.036429733324713</v>
      </c>
      <c r="M12" s="58">
        <v>2.5101193723760713</v>
      </c>
      <c r="N12" s="59">
        <v>0.3320385718656885</v>
      </c>
    </row>
    <row r="13" spans="1:14" ht="12.75">
      <c r="A13" s="36">
        <v>0.44</v>
      </c>
      <c r="B13" s="5">
        <v>0.44</v>
      </c>
      <c r="C13" s="13">
        <v>90.112</v>
      </c>
      <c r="D13" s="2">
        <v>1.7604775786204505</v>
      </c>
      <c r="E13" s="3"/>
      <c r="F13" s="12">
        <v>11.628104838346525</v>
      </c>
      <c r="G13" s="5">
        <v>3.2300291243469466</v>
      </c>
      <c r="H13" s="28">
        <v>0.4272682284896757</v>
      </c>
      <c r="I13" s="4"/>
      <c r="J13" s="58">
        <v>0.44</v>
      </c>
      <c r="K13" s="14">
        <v>90.112</v>
      </c>
      <c r="L13" s="58">
        <v>11.62756710172078</v>
      </c>
      <c r="M13" s="58">
        <v>3.229879753061898</v>
      </c>
      <c r="N13" s="59">
        <v>0.42724846965720303</v>
      </c>
    </row>
    <row r="14" spans="1:14" ht="12.75">
      <c r="A14" s="36">
        <v>0.5</v>
      </c>
      <c r="B14" s="5">
        <v>0.5</v>
      </c>
      <c r="C14" s="13">
        <v>102.4</v>
      </c>
      <c r="D14" s="2">
        <v>2.254016251344356</v>
      </c>
      <c r="E14" s="3"/>
      <c r="F14" s="12">
        <v>14.887969944216895</v>
      </c>
      <c r="G14" s="5">
        <v>4.1355472100353525</v>
      </c>
      <c r="H14" s="28">
        <v>0.5470501541141611</v>
      </c>
      <c r="I14" s="4"/>
      <c r="J14" s="58">
        <v>0.5</v>
      </c>
      <c r="K14" s="14">
        <v>102.4</v>
      </c>
      <c r="L14" s="58">
        <v>14.887281456554176</v>
      </c>
      <c r="M14" s="58">
        <v>4.135355963462222</v>
      </c>
      <c r="N14" s="59">
        <v>0.5470248560188931</v>
      </c>
    </row>
    <row r="15" spans="1:14" ht="12.75">
      <c r="A15" s="36">
        <v>0.6</v>
      </c>
      <c r="B15" s="5">
        <v>0.6</v>
      </c>
      <c r="C15" s="13">
        <v>122.88</v>
      </c>
      <c r="D15" s="2">
        <v>2.967738376905497</v>
      </c>
      <c r="E15" s="3"/>
      <c r="F15" s="12">
        <v>19.602165570596835</v>
      </c>
      <c r="G15" s="5">
        <v>5.44504599618849</v>
      </c>
      <c r="H15" s="28">
        <v>0.7202706437845613</v>
      </c>
      <c r="I15" s="4"/>
      <c r="J15" s="58">
        <v>0.6</v>
      </c>
      <c r="K15" s="14">
        <v>122.88</v>
      </c>
      <c r="L15" s="58">
        <v>19.601259077017886</v>
      </c>
      <c r="M15" s="58">
        <v>5.444794192416359</v>
      </c>
      <c r="N15" s="59">
        <v>0.7202373351834608</v>
      </c>
    </row>
    <row r="16" spans="1:14" ht="12.75">
      <c r="A16" s="36">
        <v>0.7</v>
      </c>
      <c r="B16" s="5">
        <v>0.7</v>
      </c>
      <c r="C16" s="13">
        <v>143.35999999999999</v>
      </c>
      <c r="D16" s="2">
        <v>3.7150875229953098</v>
      </c>
      <c r="E16" s="3"/>
      <c r="F16" s="12">
        <v>24.538470540973663</v>
      </c>
      <c r="G16" s="5">
        <v>6.816241822390121</v>
      </c>
      <c r="H16" s="28">
        <v>0.9016524174526424</v>
      </c>
      <c r="I16" s="4"/>
      <c r="J16" s="58">
        <v>0.7</v>
      </c>
      <c r="K16" s="14">
        <v>143.35999999999999</v>
      </c>
      <c r="L16" s="58">
        <v>24.537335770128962</v>
      </c>
      <c r="M16" s="58">
        <v>6.8159266082663414</v>
      </c>
      <c r="N16" s="59">
        <v>0.9016107209306986</v>
      </c>
    </row>
    <row r="17" spans="1:14" ht="12.75">
      <c r="A17" s="36">
        <v>0.8</v>
      </c>
      <c r="B17" s="5">
        <v>0.8</v>
      </c>
      <c r="C17" s="13">
        <v>163.84</v>
      </c>
      <c r="D17" s="2">
        <v>4.622042907300375</v>
      </c>
      <c r="E17" s="3"/>
      <c r="F17" s="12">
        <v>30.528988353001903</v>
      </c>
      <c r="G17" s="5">
        <v>8.480274549284747</v>
      </c>
      <c r="H17" s="28">
        <v>1.1217706541613781</v>
      </c>
      <c r="I17" s="4"/>
      <c r="J17" s="58">
        <v>0.8</v>
      </c>
      <c r="K17" s="14">
        <v>163.84</v>
      </c>
      <c r="L17" s="58">
        <v>30.527576553279367</v>
      </c>
      <c r="M17" s="58">
        <v>8.479882382694841</v>
      </c>
      <c r="N17" s="59">
        <v>1.1217187783677887</v>
      </c>
    </row>
    <row r="18" spans="1:14" ht="12.75">
      <c r="A18" s="36">
        <v>0.9</v>
      </c>
      <c r="B18" s="5">
        <v>0.9</v>
      </c>
      <c r="C18" s="13">
        <v>184.32</v>
      </c>
      <c r="D18" s="2">
        <v>5.7585179059102005</v>
      </c>
      <c r="E18" s="3"/>
      <c r="F18" s="12">
        <v>38.03550282980108</v>
      </c>
      <c r="G18" s="5">
        <v>10.565417461174857</v>
      </c>
      <c r="H18" s="28">
        <v>1.3975933430020606</v>
      </c>
      <c r="I18" s="4"/>
      <c r="J18" s="58">
        <v>0.9</v>
      </c>
      <c r="K18" s="14">
        <v>184.32</v>
      </c>
      <c r="L18" s="58">
        <v>38.03374389459757</v>
      </c>
      <c r="M18" s="58">
        <v>10.564928868062378</v>
      </c>
      <c r="N18" s="59">
        <v>1.3975287119087845</v>
      </c>
    </row>
    <row r="19" spans="1:14" ht="12.75">
      <c r="A19" s="36">
        <v>1</v>
      </c>
      <c r="B19" s="5">
        <v>1</v>
      </c>
      <c r="C19" s="13">
        <v>204.8</v>
      </c>
      <c r="D19" s="2">
        <v>7.157362782771606</v>
      </c>
      <c r="E19" s="3"/>
      <c r="F19" s="12">
        <v>47.27499277177166</v>
      </c>
      <c r="G19" s="5">
        <v>13.131942447108791</v>
      </c>
      <c r="H19" s="28">
        <v>1.7370932490086959</v>
      </c>
      <c r="I19" s="4"/>
      <c r="J19" s="58">
        <v>1</v>
      </c>
      <c r="K19" s="14">
        <v>204.8</v>
      </c>
      <c r="L19" s="58">
        <v>47.27280656039425</v>
      </c>
      <c r="M19" s="58">
        <v>13.131335166170137</v>
      </c>
      <c r="N19" s="59">
        <v>1.7370129178906577</v>
      </c>
    </row>
    <row r="20" spans="1:14" ht="12.75">
      <c r="A20" s="36">
        <v>1.1</v>
      </c>
      <c r="B20" s="5">
        <v>1.1</v>
      </c>
      <c r="C20" s="13">
        <v>225.28000000000003</v>
      </c>
      <c r="D20" s="2">
        <v>8.829235859935933</v>
      </c>
      <c r="E20" s="3"/>
      <c r="F20" s="12">
        <v>58.31785730680879</v>
      </c>
      <c r="G20" s="5">
        <v>16.199404820406407</v>
      </c>
      <c r="H20" s="28">
        <v>2.1428571488814545</v>
      </c>
      <c r="I20" s="4"/>
      <c r="J20" s="58">
        <v>1.1</v>
      </c>
      <c r="K20" s="14">
        <v>225.28000000000003</v>
      </c>
      <c r="L20" s="58">
        <v>58.31516042298765</v>
      </c>
      <c r="M20" s="58">
        <v>16.198655686011048</v>
      </c>
      <c r="N20" s="59">
        <v>2.142758053389221</v>
      </c>
    </row>
    <row r="21" spans="1:14" ht="12.75">
      <c r="A21" s="36">
        <v>1.2</v>
      </c>
      <c r="B21" s="5">
        <v>1.2</v>
      </c>
      <c r="C21" s="13">
        <v>245.76</v>
      </c>
      <c r="D21" s="2">
        <v>10.773885709052362</v>
      </c>
      <c r="E21" s="3"/>
      <c r="F21" s="12">
        <v>71.16243572917092</v>
      </c>
      <c r="G21" s="5">
        <v>19.767343273916907</v>
      </c>
      <c r="H21" s="28">
        <v>2.614824020913868</v>
      </c>
      <c r="I21" s="4"/>
      <c r="J21" s="58">
        <v>1.2</v>
      </c>
      <c r="K21" s="14">
        <v>245.76</v>
      </c>
      <c r="L21" s="58">
        <v>71.15914485343487</v>
      </c>
      <c r="M21" s="58">
        <v>19.766429141767272</v>
      </c>
      <c r="N21" s="59">
        <v>2.614703099519929</v>
      </c>
    </row>
    <row r="22" spans="1:14" ht="12.75">
      <c r="A22" s="36">
        <v>1.3</v>
      </c>
      <c r="B22" s="5">
        <v>1.3</v>
      </c>
      <c r="C22" s="13">
        <v>266.24</v>
      </c>
      <c r="D22" s="2">
        <v>12.988353005235345</v>
      </c>
      <c r="E22" s="3"/>
      <c r="F22" s="12">
        <v>85.78918144511682</v>
      </c>
      <c r="G22" s="5">
        <v>23.830328198263377</v>
      </c>
      <c r="H22" s="28">
        <v>3.152275636418035</v>
      </c>
      <c r="I22" s="4"/>
      <c r="J22" s="58">
        <v>1.3</v>
      </c>
      <c r="K22" s="14">
        <v>266.24</v>
      </c>
      <c r="L22" s="58">
        <v>85.7852141619183</v>
      </c>
      <c r="M22" s="58">
        <v>23.829226175151796</v>
      </c>
      <c r="N22" s="59">
        <v>3.15212986080905</v>
      </c>
    </row>
    <row r="23" spans="1:14" ht="12.75">
      <c r="A23" s="36">
        <v>1.4</v>
      </c>
      <c r="B23" s="5">
        <v>1.4</v>
      </c>
      <c r="C23" s="13">
        <v>286.71999999999997</v>
      </c>
      <c r="D23" s="2">
        <v>15.472566886729101</v>
      </c>
      <c r="E23" s="3"/>
      <c r="F23" s="12">
        <v>102.19762640669448</v>
      </c>
      <c r="G23" s="5">
        <v>28.388229580125714</v>
      </c>
      <c r="H23" s="28">
        <v>3.755194797232941</v>
      </c>
      <c r="I23" s="4"/>
      <c r="J23" s="58">
        <v>1.4</v>
      </c>
      <c r="K23" s="14">
        <v>286.71999999999997</v>
      </c>
      <c r="L23" s="58">
        <v>102.19290032213064</v>
      </c>
      <c r="M23" s="58">
        <v>28.386916778856932</v>
      </c>
      <c r="N23" s="59">
        <v>3.7550211398908924</v>
      </c>
    </row>
    <row r="24" spans="1:14" ht="12.75">
      <c r="A24" s="36">
        <v>1.5</v>
      </c>
      <c r="B24" s="5">
        <v>1.5</v>
      </c>
      <c r="C24" s="13">
        <v>307.2</v>
      </c>
      <c r="D24" s="2">
        <v>18.232777007713636</v>
      </c>
      <c r="E24" s="3"/>
      <c r="F24" s="12">
        <v>120.4290501137913</v>
      </c>
      <c r="G24" s="5">
        <v>33.45251394725959</v>
      </c>
      <c r="H24" s="28">
        <v>4.425098295564626</v>
      </c>
      <c r="I24" s="4"/>
      <c r="J24" s="58">
        <v>1.5</v>
      </c>
      <c r="K24" s="14">
        <v>307.2</v>
      </c>
      <c r="L24" s="58">
        <v>120.42348092500688</v>
      </c>
      <c r="M24" s="58">
        <v>33.4509669503738</v>
      </c>
      <c r="N24" s="59">
        <v>4.424893658828105</v>
      </c>
    </row>
    <row r="25" spans="1:14" ht="12.75">
      <c r="A25" s="36">
        <v>1.6</v>
      </c>
      <c r="B25" s="5">
        <v>1.6</v>
      </c>
      <c r="C25" s="13">
        <v>327.68</v>
      </c>
      <c r="D25" s="2">
        <v>21.28322895713532</v>
      </c>
      <c r="E25" s="3"/>
      <c r="F25" s="12">
        <v>140.57754589867358</v>
      </c>
      <c r="G25" s="5">
        <v>39.04931833642656</v>
      </c>
      <c r="H25" s="28">
        <v>5.165443538441065</v>
      </c>
      <c r="I25" s="4"/>
      <c r="J25" s="58">
        <v>1.6</v>
      </c>
      <c r="K25" s="14">
        <v>327.68</v>
      </c>
      <c r="L25" s="58">
        <v>140.5710449515082</v>
      </c>
      <c r="M25" s="58">
        <v>39.04751251776806</v>
      </c>
      <c r="N25" s="59">
        <v>5.165204664762381</v>
      </c>
    </row>
    <row r="26" spans="1:14" ht="12.75">
      <c r="A26" s="36">
        <v>1.8</v>
      </c>
      <c r="B26" s="5">
        <v>1.8</v>
      </c>
      <c r="C26" s="13">
        <v>368.64</v>
      </c>
      <c r="D26" s="2">
        <v>28.352537615227234</v>
      </c>
      <c r="E26" s="3"/>
      <c r="F26" s="12">
        <v>187.27093365277346</v>
      </c>
      <c r="G26" s="5">
        <v>52.019703834052834</v>
      </c>
      <c r="H26" s="28">
        <v>6.881166035376574</v>
      </c>
      <c r="I26" s="4"/>
      <c r="J26" s="58">
        <v>1.8</v>
      </c>
      <c r="K26" s="14">
        <v>368.64</v>
      </c>
      <c r="L26" s="58">
        <v>187.26227339030055</v>
      </c>
      <c r="M26" s="58">
        <v>52.01729820558621</v>
      </c>
      <c r="N26" s="59">
        <v>6.880847818860943</v>
      </c>
    </row>
    <row r="27" spans="1:14" ht="12.75">
      <c r="A27" s="36">
        <v>2</v>
      </c>
      <c r="B27" s="5">
        <v>2</v>
      </c>
      <c r="C27" s="13">
        <v>409.6</v>
      </c>
      <c r="D27" s="2">
        <v>36.94191275281902</v>
      </c>
      <c r="E27" s="3"/>
      <c r="F27" s="12">
        <v>244.00449039257083</v>
      </c>
      <c r="G27" s="5">
        <v>67.77902516327066</v>
      </c>
      <c r="H27" s="28">
        <v>8.9658089433243</v>
      </c>
      <c r="I27" s="4"/>
      <c r="J27" s="58">
        <v>2</v>
      </c>
      <c r="K27" s="14">
        <v>409.6</v>
      </c>
      <c r="L27" s="58">
        <v>243.993206511564</v>
      </c>
      <c r="M27" s="58">
        <v>67.77589075187737</v>
      </c>
      <c r="N27" s="59">
        <v>8.965394323408562</v>
      </c>
    </row>
    <row r="28" spans="1:14" ht="12.75">
      <c r="A28" s="36">
        <v>2.2</v>
      </c>
      <c r="B28" s="5">
        <v>2.2</v>
      </c>
      <c r="C28" s="13">
        <v>450.56000000000006</v>
      </c>
      <c r="D28" s="2">
        <v>47.376927804753954</v>
      </c>
      <c r="E28" s="3"/>
      <c r="F28" s="12">
        <v>312.9286564752243</v>
      </c>
      <c r="G28" s="5">
        <v>86.9246268682131</v>
      </c>
      <c r="H28" s="28">
        <v>11.49838899412913</v>
      </c>
      <c r="I28" s="4"/>
      <c r="J28" s="58">
        <v>2.2</v>
      </c>
      <c r="K28" s="14">
        <v>450.56000000000006</v>
      </c>
      <c r="L28" s="58">
        <v>312.9141852262828</v>
      </c>
      <c r="M28" s="58">
        <v>86.92060707683726</v>
      </c>
      <c r="N28" s="59">
        <v>11.4978572561559</v>
      </c>
    </row>
    <row r="29" spans="1:14" ht="12.75">
      <c r="A29" s="36">
        <v>2.4</v>
      </c>
      <c r="B29" s="5">
        <v>2.4</v>
      </c>
      <c r="C29" s="13">
        <v>491.52</v>
      </c>
      <c r="D29" s="2">
        <v>59.98131529041083</v>
      </c>
      <c r="E29" s="3"/>
      <c r="F29" s="12">
        <v>396.1817128539444</v>
      </c>
      <c r="G29" s="5">
        <v>110.05047588080271</v>
      </c>
      <c r="H29" s="28">
        <v>14.557476129117928</v>
      </c>
      <c r="I29" s="4"/>
      <c r="J29" s="58">
        <v>2.4</v>
      </c>
      <c r="K29" s="14">
        <v>491.52</v>
      </c>
      <c r="L29" s="58">
        <v>396.16339160379965</v>
      </c>
      <c r="M29" s="58">
        <v>110.04538664464731</v>
      </c>
      <c r="N29" s="59">
        <v>14.556802924997232</v>
      </c>
    </row>
    <row r="30" spans="1:14" ht="12.75">
      <c r="A30" s="36">
        <v>2.6</v>
      </c>
      <c r="B30" s="5">
        <v>2.6</v>
      </c>
      <c r="C30" s="13">
        <v>532.48</v>
      </c>
      <c r="D30" s="2">
        <v>75.02033437344653</v>
      </c>
      <c r="E30" s="3"/>
      <c r="F30" s="12">
        <v>495.5157189708921</v>
      </c>
      <c r="G30" s="5">
        <v>137.64325537980685</v>
      </c>
      <c r="H30" s="28">
        <v>18.207448795549958</v>
      </c>
      <c r="I30" s="4"/>
      <c r="J30" s="58">
        <v>2.6</v>
      </c>
      <c r="K30" s="14">
        <v>532.48</v>
      </c>
      <c r="L30" s="58">
        <v>495.49280406305223</v>
      </c>
      <c r="M30" s="58">
        <v>137.636890127624</v>
      </c>
      <c r="N30" s="59">
        <v>18.206606800038664</v>
      </c>
    </row>
    <row r="31" spans="1:14" ht="12.75">
      <c r="A31" s="36">
        <v>2.8</v>
      </c>
      <c r="B31" s="5">
        <v>2.8</v>
      </c>
      <c r="C31" s="13">
        <v>573.4399999999999</v>
      </c>
      <c r="D31" s="2">
        <v>92.66996660376684</v>
      </c>
      <c r="E31" s="3"/>
      <c r="F31" s="12">
        <v>612.0930480006936</v>
      </c>
      <c r="G31" s="5">
        <v>170.02584680287998</v>
      </c>
      <c r="H31" s="28">
        <v>22.491017747591165</v>
      </c>
      <c r="I31" s="4"/>
      <c r="J31" s="58">
        <v>2.8</v>
      </c>
      <c r="K31" s="14">
        <v>573.4399999999999</v>
      </c>
      <c r="L31" s="58">
        <v>612.0647420252271</v>
      </c>
      <c r="M31" s="58">
        <v>170.0179840319108</v>
      </c>
      <c r="N31" s="59">
        <v>22.489977660305975</v>
      </c>
    </row>
    <row r="32" spans="1:14" ht="12.75">
      <c r="A32" s="36">
        <v>3.073</v>
      </c>
      <c r="B32" s="5">
        <v>3.073</v>
      </c>
      <c r="C32" s="13">
        <v>629.3504</v>
      </c>
      <c r="D32" s="2">
        <v>121.12918628085828</v>
      </c>
      <c r="E32" s="3"/>
      <c r="F32" s="12">
        <v>800.0686257879865</v>
      </c>
      <c r="G32" s="5">
        <v>222.24128511890038</v>
      </c>
      <c r="H32" s="28">
        <v>29.398075538783264</v>
      </c>
      <c r="I32" s="4"/>
      <c r="J32" s="58">
        <v>3.073</v>
      </c>
      <c r="K32" s="14">
        <v>629.3504</v>
      </c>
      <c r="L32" s="58">
        <v>800.0316269640871</v>
      </c>
      <c r="M32" s="58">
        <v>222.23100766780897</v>
      </c>
      <c r="N32" s="59">
        <v>29.39671603762951</v>
      </c>
    </row>
    <row r="33" spans="1:14" ht="12.75">
      <c r="A33" s="36">
        <v>3.2</v>
      </c>
      <c r="B33" s="5">
        <v>3.2</v>
      </c>
      <c r="C33" s="13">
        <v>655.36</v>
      </c>
      <c r="D33" s="2">
        <v>136.11242785329168</v>
      </c>
      <c r="E33" s="3"/>
      <c r="F33" s="12">
        <v>899.0342166812574</v>
      </c>
      <c r="G33" s="5">
        <v>249.7317270556902</v>
      </c>
      <c r="H33" s="28">
        <v>33.03451099324848</v>
      </c>
      <c r="I33" s="4"/>
      <c r="J33" s="58">
        <v>3.2</v>
      </c>
      <c r="K33" s="14">
        <v>655.36</v>
      </c>
      <c r="L33" s="58">
        <v>898.9926412368637</v>
      </c>
      <c r="M33" s="58">
        <v>249.72017832112715</v>
      </c>
      <c r="N33" s="59">
        <v>33.03298332672657</v>
      </c>
    </row>
    <row r="34" spans="1:14" ht="12.75">
      <c r="A34" s="36">
        <v>3.4</v>
      </c>
      <c r="B34" s="5">
        <v>3.4</v>
      </c>
      <c r="C34" s="13">
        <v>696.3199999999999</v>
      </c>
      <c r="D34" s="2">
        <v>162.0032284957193</v>
      </c>
      <c r="E34" s="3"/>
      <c r="F34" s="12">
        <v>1070.045167275014</v>
      </c>
      <c r="G34" s="5">
        <v>297.23476892529163</v>
      </c>
      <c r="H34" s="28">
        <v>39.318213017637845</v>
      </c>
      <c r="I34" s="4"/>
      <c r="J34" s="58">
        <v>3.4</v>
      </c>
      <c r="K34" s="14">
        <v>696.3199999999999</v>
      </c>
      <c r="L34" s="58">
        <v>1069.995683503957</v>
      </c>
      <c r="M34" s="58">
        <v>297.2210234333204</v>
      </c>
      <c r="N34" s="59">
        <v>39.31639476406236</v>
      </c>
    </row>
    <row r="35" spans="1:14" ht="12.75">
      <c r="A35" s="36">
        <v>3.6</v>
      </c>
      <c r="B35" s="5">
        <v>3.6</v>
      </c>
      <c r="C35" s="13">
        <v>737.28</v>
      </c>
      <c r="D35" s="2">
        <v>190.83816868150433</v>
      </c>
      <c r="E35" s="3"/>
      <c r="F35" s="12">
        <v>1260.5024111272785</v>
      </c>
      <c r="G35" s="5">
        <v>350.1395589265779</v>
      </c>
      <c r="H35" s="28">
        <v>46.316458244617984</v>
      </c>
      <c r="I35" s="4"/>
      <c r="J35" s="58">
        <v>3.6</v>
      </c>
      <c r="K35" s="14">
        <v>737.28</v>
      </c>
      <c r="L35" s="58">
        <v>1260.444119744226</v>
      </c>
      <c r="M35" s="58">
        <v>350.123366875717</v>
      </c>
      <c r="N35" s="59">
        <v>46.31431636025082</v>
      </c>
    </row>
    <row r="36" spans="1:14" ht="12.75">
      <c r="A36" s="36">
        <v>3.8</v>
      </c>
      <c r="B36" s="5">
        <v>3.8</v>
      </c>
      <c r="C36" s="13">
        <v>778.24</v>
      </c>
      <c r="D36" s="2">
        <v>222.91212609703592</v>
      </c>
      <c r="E36" s="3"/>
      <c r="F36" s="12">
        <v>1472.3536405537404</v>
      </c>
      <c r="G36" s="5">
        <v>408.9871227032287</v>
      </c>
      <c r="H36" s="28">
        <v>54.10081354230169</v>
      </c>
      <c r="I36" s="4"/>
      <c r="J36" s="58">
        <v>3.8</v>
      </c>
      <c r="K36" s="14">
        <v>778.24</v>
      </c>
      <c r="L36" s="58">
        <v>1472.285552203181</v>
      </c>
      <c r="M36" s="58">
        <v>408.9682092725026</v>
      </c>
      <c r="N36" s="59">
        <v>54.09831167382623</v>
      </c>
    </row>
    <row r="37" spans="1:14" ht="12.75">
      <c r="A37" s="36">
        <v>4.1</v>
      </c>
      <c r="B37" s="5">
        <v>4.1</v>
      </c>
      <c r="C37" s="13">
        <v>839.68</v>
      </c>
      <c r="D37" s="2">
        <v>278.1305141784318</v>
      </c>
      <c r="E37" s="3"/>
      <c r="F37" s="12">
        <v>1837.0758122033944</v>
      </c>
      <c r="G37" s="5">
        <v>510.2988371314041</v>
      </c>
      <c r="H37" s="28">
        <v>67.50232637161103</v>
      </c>
      <c r="I37" s="4"/>
      <c r="J37" s="58">
        <v>4.1</v>
      </c>
      <c r="K37" s="14">
        <v>839.68</v>
      </c>
      <c r="L37" s="58">
        <v>1836.9908574354226</v>
      </c>
      <c r="M37" s="58">
        <v>510.2752385847264</v>
      </c>
      <c r="N37" s="59">
        <v>67.49920475603243</v>
      </c>
    </row>
    <row r="38" spans="1:14" ht="12.75">
      <c r="A38" s="36">
        <v>4.4</v>
      </c>
      <c r="B38" s="5">
        <v>4.4</v>
      </c>
      <c r="C38" s="13">
        <v>901.1200000000001</v>
      </c>
      <c r="D38" s="2">
        <v>343.42690133296196</v>
      </c>
      <c r="E38" s="3"/>
      <c r="F38" s="12">
        <v>2268.3640288889624</v>
      </c>
      <c r="G38" s="5">
        <v>630.1011196399037</v>
      </c>
      <c r="H38" s="28">
        <v>83.34977140874379</v>
      </c>
      <c r="I38" s="4"/>
      <c r="J38" s="58">
        <v>4.4</v>
      </c>
      <c r="K38" s="14">
        <v>901.1200000000001</v>
      </c>
      <c r="L38" s="58">
        <v>2268.259129385921</v>
      </c>
      <c r="M38" s="58">
        <v>630.0719808890356</v>
      </c>
      <c r="N38" s="59">
        <v>83.34591693499618</v>
      </c>
    </row>
    <row r="39" spans="1:14" ht="12.75">
      <c r="A39" s="36">
        <v>4.7</v>
      </c>
      <c r="B39" s="5">
        <v>4.7</v>
      </c>
      <c r="C39" s="13">
        <v>962.5600000000001</v>
      </c>
      <c r="D39" s="2">
        <v>418.91016735428775</v>
      </c>
      <c r="E39" s="3"/>
      <c r="F39" s="12">
        <v>2766.9374509512772</v>
      </c>
      <c r="G39" s="5">
        <v>768.5937369902297</v>
      </c>
      <c r="H39" s="28">
        <v>101.66957379942228</v>
      </c>
      <c r="I39" s="4"/>
      <c r="J39" s="58">
        <v>4.7</v>
      </c>
      <c r="K39" s="14">
        <v>962.5600000000001</v>
      </c>
      <c r="L39" s="58">
        <v>2766.8094951382527</v>
      </c>
      <c r="M39" s="58">
        <v>768.5581937088056</v>
      </c>
      <c r="N39" s="59">
        <v>101.66487213442046</v>
      </c>
    </row>
    <row r="40" spans="1:14" ht="12.75">
      <c r="A40" s="36">
        <v>5</v>
      </c>
      <c r="B40" s="5">
        <v>5</v>
      </c>
      <c r="C40" s="13">
        <v>1024</v>
      </c>
      <c r="D40" s="2">
        <v>498.6005700112275</v>
      </c>
      <c r="E40" s="3"/>
      <c r="F40" s="12">
        <v>3293.2993699886592</v>
      </c>
      <c r="G40" s="5">
        <v>914.8053812842496</v>
      </c>
      <c r="H40" s="28">
        <v>121.01044901666945</v>
      </c>
      <c r="I40" s="4"/>
      <c r="J40" s="58">
        <v>5</v>
      </c>
      <c r="K40" s="14">
        <v>1024</v>
      </c>
      <c r="L40" s="58">
        <v>3293.1470727987553</v>
      </c>
      <c r="M40" s="58">
        <v>914.7630765092424</v>
      </c>
      <c r="N40" s="59">
        <v>121.00485294134688</v>
      </c>
    </row>
    <row r="41" spans="1:14" ht="12.75">
      <c r="A41" s="35"/>
      <c r="B41" s="3"/>
      <c r="C41" s="3"/>
      <c r="D41" s="3"/>
      <c r="E41" s="3"/>
      <c r="F41" s="3"/>
      <c r="G41" s="3"/>
      <c r="H41" s="4"/>
      <c r="I41" s="4"/>
      <c r="J41" s="49"/>
      <c r="K41" s="49"/>
      <c r="L41" s="49"/>
      <c r="M41" s="49"/>
      <c r="N41" s="49"/>
    </row>
    <row r="42" spans="1:14" ht="12.75">
      <c r="A42" s="35"/>
      <c r="B42" s="3"/>
      <c r="C42" s="15" t="s">
        <v>10</v>
      </c>
      <c r="D42" s="3"/>
      <c r="E42" s="4"/>
      <c r="F42" s="4"/>
      <c r="G42" s="3"/>
      <c r="H42" s="29" t="s">
        <v>21</v>
      </c>
      <c r="I42" s="4"/>
      <c r="J42" s="49"/>
      <c r="K42" s="51"/>
      <c r="L42" s="49"/>
      <c r="M42" s="49"/>
      <c r="N42" s="52" t="s">
        <v>21</v>
      </c>
    </row>
    <row r="43" spans="1:14" ht="12.75">
      <c r="A43" s="35"/>
      <c r="B43" s="3"/>
      <c r="C43" s="30">
        <v>1</v>
      </c>
      <c r="D43" s="3"/>
      <c r="E43" s="31" t="s">
        <v>23</v>
      </c>
      <c r="F43" s="4"/>
      <c r="G43" s="4"/>
      <c r="H43" s="13">
        <v>997.3992377679939</v>
      </c>
      <c r="I43" s="4"/>
      <c r="J43" s="49"/>
      <c r="K43" s="14"/>
      <c r="L43" s="49"/>
      <c r="M43" s="49"/>
      <c r="N43" s="14">
        <v>997.3531134761945</v>
      </c>
    </row>
    <row r="44" spans="1:14" ht="12.75">
      <c r="A44" s="35"/>
      <c r="B44" s="3"/>
      <c r="C44" s="32"/>
      <c r="D44" s="3"/>
      <c r="E44" s="31" t="s">
        <v>24</v>
      </c>
      <c r="F44" s="4"/>
      <c r="G44" s="4"/>
      <c r="H44" s="14"/>
      <c r="I44" s="4"/>
      <c r="J44" s="49"/>
      <c r="K44" s="14"/>
      <c r="L44" s="49"/>
      <c r="M44" s="49"/>
      <c r="N44" s="14"/>
    </row>
    <row r="45" spans="1:14" ht="12.75">
      <c r="A45" s="35"/>
      <c r="B45" s="4"/>
      <c r="C45" s="31" t="s">
        <v>16</v>
      </c>
      <c r="D45" s="4"/>
      <c r="E45" s="4"/>
      <c r="F45" s="4"/>
      <c r="G45" s="4"/>
      <c r="H45" s="29" t="s">
        <v>15</v>
      </c>
      <c r="I45" s="4"/>
      <c r="J45" s="49"/>
      <c r="K45" s="49"/>
      <c r="L45" s="49"/>
      <c r="M45" s="49"/>
      <c r="N45" s="53" t="s">
        <v>15</v>
      </c>
    </row>
    <row r="46" spans="1:14" ht="12.75">
      <c r="A46" s="35"/>
      <c r="B46" s="4"/>
      <c r="C46" s="31" t="s">
        <v>17</v>
      </c>
      <c r="D46" s="4"/>
      <c r="E46" s="4"/>
      <c r="F46" s="4"/>
      <c r="G46" s="4"/>
      <c r="H46" s="13">
        <v>797.9193902143952</v>
      </c>
      <c r="I46" s="4"/>
      <c r="J46" s="49"/>
      <c r="K46" s="49"/>
      <c r="L46" s="49"/>
      <c r="M46" s="49"/>
      <c r="N46" s="14">
        <v>797.8824907809557</v>
      </c>
    </row>
    <row r="47" spans="1:14" ht="12.75">
      <c r="A47" s="35"/>
      <c r="B47" s="4"/>
      <c r="C47" s="31" t="s">
        <v>22</v>
      </c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4" ht="12.75">
      <c r="A48" s="35"/>
      <c r="B48" s="4"/>
      <c r="C48" s="31" t="s">
        <v>30</v>
      </c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4" ht="12.75">
      <c r="A49" s="3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2.75">
      <c r="A66" s="35"/>
    </row>
    <row r="67" ht="12.75">
      <c r="A67" s="3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Nick_W</cp:lastModifiedBy>
  <cp:lastPrinted>2008-01-14T20:18:56Z</cp:lastPrinted>
  <dcterms:created xsi:type="dcterms:W3CDTF">2007-02-15T20:58:49Z</dcterms:created>
  <dcterms:modified xsi:type="dcterms:W3CDTF">2016-02-15T17:49:14Z</dcterms:modified>
  <cp:category/>
  <cp:version/>
  <cp:contentType/>
  <cp:contentStatus/>
</cp:coreProperties>
</file>